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812"/>
  <workbookPr/>
  <mc:AlternateContent xmlns:mc="http://schemas.openxmlformats.org/markup-compatibility/2006">
    <mc:Choice Requires="x15">
      <x15ac:absPath xmlns:x15ac="http://schemas.microsoft.com/office/spreadsheetml/2010/11/ac" url="/Users/constanzaraveau/Desktop/"/>
    </mc:Choice>
  </mc:AlternateContent>
  <bookViews>
    <workbookView xWindow="240" yWindow="460" windowWidth="20120" windowHeight="7480" activeTab="1"/>
  </bookViews>
  <sheets>
    <sheet name="Estado de Resultados" sheetId="1" r:id="rId1"/>
    <sheet name="Balance" sheetId="2" r:id="rId2"/>
    <sheet name="NVE" sheetId="6" r:id="rId3"/>
    <sheet name="Yodo" sheetId="7" r:id="rId4"/>
    <sheet name="Litio" sheetId="8" r:id="rId5"/>
    <sheet name="Potasio" sheetId="9" r:id="rId6"/>
    <sheet name="Químicos Industriales" sheetId="10" r:id="rId7"/>
  </sheet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1" i="10" l="1"/>
  <c r="F11" i="10"/>
  <c r="G11" i="8"/>
  <c r="F11" i="8"/>
  <c r="G20" i="6"/>
  <c r="F20" i="6"/>
  <c r="G11" i="7"/>
  <c r="F11" i="7"/>
  <c r="C17" i="6"/>
  <c r="C18" i="6"/>
  <c r="C19" i="6"/>
  <c r="C6" i="6"/>
  <c r="C7" i="6"/>
  <c r="C8" i="6"/>
</calcChain>
</file>

<file path=xl/sharedStrings.xml><?xml version="1.0" encoding="utf-8"?>
<sst xmlns="http://schemas.openxmlformats.org/spreadsheetml/2006/main" count="142" uniqueCount="78">
  <si>
    <t>Balance</t>
  </si>
  <si>
    <t>(en millones de US$)</t>
  </si>
  <si>
    <t>Activos corrientes totales</t>
  </si>
  <si>
    <t xml:space="preserve">     Efectivo y equivalente al efectivo</t>
  </si>
  <si>
    <t xml:space="preserve">     Otros activos financieros corriente</t>
  </si>
  <si>
    <t xml:space="preserve">     Cuentas por Cobrar (1)</t>
  </si>
  <si>
    <t xml:space="preserve">     Existencias</t>
  </si>
  <si>
    <t xml:space="preserve">     Otros</t>
  </si>
  <si>
    <t>Activos no corrientes totales</t>
  </si>
  <si>
    <t xml:space="preserve">    Otros activos financieros no corrientes</t>
  </si>
  <si>
    <t xml:space="preserve">    Inversiones Empresas Relacionadas</t>
  </si>
  <si>
    <t xml:space="preserve">    Propiedad, planta y equipos</t>
  </si>
  <si>
    <t xml:space="preserve">    Otros activos no corrientes</t>
  </si>
  <si>
    <t>Total Activos</t>
  </si>
  <si>
    <t>Pasivos corrientes total</t>
  </si>
  <si>
    <t xml:space="preserve">   Otros pasivos financieros corrientes</t>
  </si>
  <si>
    <t xml:space="preserve">   Otros</t>
  </si>
  <si>
    <t>Total pasivos no corrientes</t>
  </si>
  <si>
    <t xml:space="preserve">   Otros pasivos financieros no corrientes</t>
  </si>
  <si>
    <t>Patrimonio antes de interés minoritario</t>
  </si>
  <si>
    <t>Interés Minoritario</t>
  </si>
  <si>
    <t>Total Patrimonio</t>
  </si>
  <si>
    <t>Total Pasivos y Patrimonio</t>
  </si>
  <si>
    <t>Liquidez (2)</t>
  </si>
  <si>
    <t>Al 31 de dic.</t>
  </si>
  <si>
    <t>(1) Deudores comerciales y otras cuentas por cobrar, corriente + Cuentas por cobrar a EERR, corriente</t>
  </si>
  <si>
    <t>(2) Activos corrientes / Pasivos corrientes</t>
  </si>
  <si>
    <t>Estado de Resultados</t>
  </si>
  <si>
    <t>Ingresos</t>
  </si>
  <si>
    <t>Yodo y Derivados</t>
  </si>
  <si>
    <t>Litio y Derivados</t>
  </si>
  <si>
    <t>Químicos Industriales</t>
  </si>
  <si>
    <t>Cloruro de Potasio &amp; Sulfato de Potasio</t>
  </si>
  <si>
    <t>Otros Ingresos</t>
  </si>
  <si>
    <t>Costo de Ventas</t>
  </si>
  <si>
    <t>Depreciación y amortización</t>
  </si>
  <si>
    <t>Margen Bruto</t>
  </si>
  <si>
    <t>Gastos Administración</t>
  </si>
  <si>
    <t>Costos Financieros</t>
  </si>
  <si>
    <t>Ingresos Financieros</t>
  </si>
  <si>
    <t>Diferencia de cambio</t>
  </si>
  <si>
    <t>Otros</t>
  </si>
  <si>
    <t>Ganancia (pérdida) antes de impuesto</t>
  </si>
  <si>
    <t>Impuesto a la Renta</t>
  </si>
  <si>
    <t>Resultado antes de interés minoritario</t>
  </si>
  <si>
    <t>Interés minoritario</t>
  </si>
  <si>
    <t>Resultado del ejercicio</t>
  </si>
  <si>
    <t>Utilidad por acción (US$)</t>
  </si>
  <si>
    <t>Nitrato de sodio</t>
  </si>
  <si>
    <t>Nitrato de potasio y nitrato sódico potásico</t>
  </si>
  <si>
    <t xml:space="preserve">Mezclas de especialidad </t>
  </si>
  <si>
    <t>Otros fertilizantes de especialidad(*)</t>
  </si>
  <si>
    <t>Ingresos NVE</t>
  </si>
  <si>
    <t>(*) Incluye principalmente trading de otros fertilizantes de especialidad</t>
  </si>
  <si>
    <t>Mton</t>
  </si>
  <si>
    <t>MMUS$</t>
  </si>
  <si>
    <t>Ingresos Yodo y Derivados</t>
  </si>
  <si>
    <t>Ingresos Litio y Derivados</t>
  </si>
  <si>
    <t>Cloruro de Potasio y Sulfato de Potasio</t>
  </si>
  <si>
    <t>Ingresos Cloruro de Potasio y Sulfato de Potasio</t>
  </si>
  <si>
    <t>Nitratos Industriales</t>
  </si>
  <si>
    <t>Ingresos Químicos Industriales</t>
  </si>
  <si>
    <t>Nutrición Vegetal de Especialidad (1)</t>
  </si>
  <si>
    <t>(1) Incluye otros nutrientes vegetales de especialidad</t>
  </si>
  <si>
    <t>Volúmenes de venta e ingresos por Nutrición Vegetal de Especialidad :</t>
  </si>
  <si>
    <t>Volúmenes Totales NVE</t>
  </si>
  <si>
    <t>Volúmenes de venta e ingresos por Yodo y Derivados:</t>
  </si>
  <si>
    <t>Volúmenes de venta e ingresos por químicos industriales:</t>
  </si>
  <si>
    <t>Volúmenes de venta e ingresos por Cloruro de Potasio y Sulfato de Potasio:</t>
  </si>
  <si>
    <t>Volúmenes de venta e ingresos por Litio y Derivados:</t>
  </si>
  <si>
    <t>Acumulado al 30 de junio</t>
  </si>
  <si>
    <t>Al 30 jun.</t>
  </si>
  <si>
    <t>1S2016</t>
  </si>
  <si>
    <t>2T2016</t>
  </si>
  <si>
    <t>Segundo trimestre</t>
  </si>
  <si>
    <t>1S2017</t>
  </si>
  <si>
    <t>2017/2016</t>
  </si>
  <si>
    <t>2T2017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</si>
</sst>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_-;\-* #,##0.00_-;_-* &quot;-&quot;??_-;_-@_-"/>
    <numFmt numFmtId="165" formatCode="#,##0.0;\(#,##0.0\)"/>
    <numFmt numFmtId="166" formatCode="#,##0.0_);\(#,##0.0\)"/>
    <numFmt numFmtId="167" formatCode="0.0"/>
    <numFmt numFmtId="168" formatCode="0.0%"/>
    <numFmt numFmtId="169" formatCode="#,##0.00;\(#,##0.00\)"/>
    <numFmt numFmtId="170" formatCode="#,##0.0"/>
    <numFmt numFmtId="171" formatCode="0.000"/>
    <numFmt numFmtId="172" formatCode="0.00000"/>
    <numFmt numFmtId="173" formatCode="_(* #,##0.00_);_(* \(#,##0.0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0"/>
      <name val="Geneva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b/>
      <sz val="10"/>
      <color theme="0"/>
      <name val="Arial"/>
      <family val="2"/>
    </font>
    <font>
      <sz val="11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4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15" fillId="0" borderId="0" applyNumberFormat="0" applyFill="0" applyBorder="0" applyAlignment="0" applyProtection="0"/>
    <xf numFmtId="0" fontId="16" fillId="0" borderId="18" applyNumberFormat="0" applyFill="0" applyAlignment="0" applyProtection="0"/>
    <xf numFmtId="0" fontId="17" fillId="0" borderId="19" applyNumberFormat="0" applyFill="0" applyAlignment="0" applyProtection="0"/>
    <xf numFmtId="0" fontId="18" fillId="0" borderId="20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21" applyNumberFormat="0" applyAlignment="0" applyProtection="0"/>
    <xf numFmtId="0" fontId="23" fillId="7" borderId="22" applyNumberFormat="0" applyAlignment="0" applyProtection="0"/>
    <xf numFmtId="0" fontId="24" fillId="7" borderId="21" applyNumberFormat="0" applyAlignment="0" applyProtection="0"/>
    <xf numFmtId="0" fontId="25" fillId="0" borderId="23" applyNumberFormat="0" applyFill="0" applyAlignment="0" applyProtection="0"/>
    <xf numFmtId="0" fontId="26" fillId="8" borderId="24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26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12" fillId="0" borderId="0"/>
    <xf numFmtId="173" fontId="2" fillId="0" borderId="0" applyFont="0" applyFill="0" applyBorder="0" applyAlignment="0" applyProtection="0"/>
    <xf numFmtId="0" fontId="1" fillId="0" borderId="0"/>
    <xf numFmtId="0" fontId="1" fillId="9" borderId="25" applyNumberFormat="0" applyFont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184">
    <xf numFmtId="0" fontId="0" fillId="0" borderId="0" xfId="0"/>
    <xf numFmtId="0" fontId="2" fillId="0" borderId="0" xfId="3" applyFont="1" applyFill="1" applyBorder="1" applyAlignment="1"/>
    <xf numFmtId="0" fontId="2" fillId="0" borderId="5" xfId="3" applyFont="1" applyFill="1" applyBorder="1" applyAlignment="1"/>
    <xf numFmtId="0" fontId="2" fillId="0" borderId="0" xfId="2" applyFont="1" applyFill="1" applyBorder="1" applyAlignment="1"/>
    <xf numFmtId="0" fontId="2" fillId="0" borderId="5" xfId="2" applyFont="1" applyFill="1" applyBorder="1" applyAlignment="1"/>
    <xf numFmtId="165" fontId="7" fillId="0" borderId="0" xfId="2" applyNumberFormat="1" applyFont="1" applyFill="1" applyBorder="1" applyAlignment="1"/>
    <xf numFmtId="165" fontId="7" fillId="0" borderId="5" xfId="2" applyNumberFormat="1" applyFont="1" applyFill="1" applyBorder="1" applyAlignment="1"/>
    <xf numFmtId="165" fontId="2" fillId="0" borderId="0" xfId="2" applyNumberFormat="1" applyFont="1" applyFill="1" applyBorder="1" applyAlignment="1"/>
    <xf numFmtId="165" fontId="2" fillId="0" borderId="5" xfId="2" applyNumberFormat="1" applyFont="1" applyFill="1" applyBorder="1" applyAlignment="1"/>
    <xf numFmtId="165" fontId="2" fillId="0" borderId="5" xfId="2" applyNumberFormat="1" applyFont="1" applyFill="1" applyBorder="1" applyAlignment="1">
      <alignment horizontal="center"/>
    </xf>
    <xf numFmtId="165" fontId="2" fillId="0" borderId="0" xfId="2" applyNumberFormat="1" applyFont="1" applyFill="1" applyBorder="1" applyAlignment="1">
      <alignment vertical="center"/>
    </xf>
    <xf numFmtId="166" fontId="2" fillId="0" borderId="0" xfId="2" applyNumberFormat="1" applyFont="1" applyFill="1" applyBorder="1" applyAlignment="1">
      <alignment horizontal="right" vertical="center" wrapText="1"/>
    </xf>
    <xf numFmtId="166" fontId="2" fillId="0" borderId="0" xfId="2" applyNumberFormat="1" applyFont="1" applyFill="1" applyBorder="1" applyAlignment="1">
      <alignment horizontal="right" vertical="center"/>
    </xf>
    <xf numFmtId="165" fontId="2" fillId="0" borderId="5" xfId="2" applyNumberFormat="1" applyFont="1" applyFill="1" applyBorder="1" applyAlignment="1">
      <alignment vertical="center"/>
    </xf>
    <xf numFmtId="165" fontId="2" fillId="0" borderId="0" xfId="2" applyNumberFormat="1" applyFont="1" applyFill="1" applyBorder="1" applyAlignment="1">
      <alignment vertical="center" wrapText="1"/>
    </xf>
    <xf numFmtId="165" fontId="6" fillId="0" borderId="0" xfId="2" applyNumberFormat="1" applyFont="1" applyFill="1" applyBorder="1" applyAlignment="1">
      <alignment vertical="center"/>
    </xf>
    <xf numFmtId="0" fontId="6" fillId="0" borderId="5" xfId="3" applyFont="1" applyFill="1" applyBorder="1" applyAlignment="1">
      <alignment vertical="center"/>
    </xf>
    <xf numFmtId="168" fontId="2" fillId="0" borderId="0" xfId="1" applyNumberFormat="1" applyFont="1" applyFill="1" applyBorder="1" applyAlignment="1"/>
    <xf numFmtId="165" fontId="7" fillId="0" borderId="7" xfId="2" applyNumberFormat="1" applyFont="1" applyFill="1" applyBorder="1" applyAlignment="1"/>
    <xf numFmtId="165" fontId="7" fillId="0" borderId="8" xfId="2" applyNumberFormat="1" applyFont="1" applyFill="1" applyBorder="1" applyAlignment="1"/>
    <xf numFmtId="169" fontId="2" fillId="0" borderId="10" xfId="2" applyNumberFormat="1" applyFont="1" applyFill="1" applyBorder="1" applyAlignment="1"/>
    <xf numFmtId="165" fontId="2" fillId="0" borderId="11" xfId="2" applyNumberFormat="1" applyFont="1" applyFill="1" applyBorder="1" applyAlignment="1"/>
    <xf numFmtId="0" fontId="2" fillId="0" borderId="13" xfId="3" applyFont="1" applyFill="1" applyBorder="1" applyAlignment="1"/>
    <xf numFmtId="0" fontId="2" fillId="0" borderId="14" xfId="3" applyFont="1" applyFill="1" applyBorder="1" applyAlignment="1"/>
    <xf numFmtId="0" fontId="2" fillId="0" borderId="0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wrapText="1"/>
    </xf>
    <xf numFmtId="0" fontId="2" fillId="0" borderId="4" xfId="2" applyFont="1" applyFill="1" applyBorder="1" applyAlignment="1">
      <alignment wrapText="1"/>
    </xf>
    <xf numFmtId="0" fontId="2" fillId="0" borderId="4" xfId="2" applyFont="1" applyFill="1" applyBorder="1"/>
    <xf numFmtId="0" fontId="2" fillId="0" borderId="4" xfId="2" applyFont="1" applyFill="1" applyBorder="1" applyAlignment="1"/>
    <xf numFmtId="0" fontId="3" fillId="0" borderId="4" xfId="2" applyFont="1" applyFill="1" applyBorder="1" applyAlignment="1">
      <alignment horizontal="center" vertical="center"/>
    </xf>
    <xf numFmtId="0" fontId="2" fillId="0" borderId="4" xfId="2" applyFont="1" applyFill="1" applyBorder="1" applyAlignment="1">
      <alignment vertical="center"/>
    </xf>
    <xf numFmtId="165" fontId="2" fillId="0" borderId="4" xfId="2" applyNumberFormat="1" applyFont="1" applyFill="1" applyBorder="1" applyAlignment="1">
      <alignment vertical="center"/>
    </xf>
    <xf numFmtId="165" fontId="2" fillId="0" borderId="4" xfId="2" applyNumberFormat="1" applyFont="1" applyFill="1" applyBorder="1" applyAlignment="1"/>
    <xf numFmtId="0" fontId="2" fillId="0" borderId="12" xfId="2" applyFont="1" applyFill="1" applyBorder="1" applyAlignment="1"/>
    <xf numFmtId="0" fontId="2" fillId="0" borderId="0" xfId="2" applyFont="1" applyFill="1" applyBorder="1" applyAlignment="1">
      <alignment horizontal="center" vertical="top"/>
    </xf>
    <xf numFmtId="165" fontId="7" fillId="0" borderId="0" xfId="2" applyNumberFormat="1" applyFont="1" applyFill="1" applyBorder="1" applyAlignment="1">
      <alignment horizontal="right" vertical="top"/>
    </xf>
    <xf numFmtId="0" fontId="7" fillId="0" borderId="0" xfId="3" applyFont="1" applyFill="1" applyBorder="1" applyAlignment="1">
      <alignment vertical="top"/>
    </xf>
    <xf numFmtId="165" fontId="2" fillId="0" borderId="0" xfId="2" applyNumberFormat="1" applyFont="1" applyFill="1" applyBorder="1" applyAlignment="1">
      <alignment horizontal="right" vertical="top"/>
    </xf>
    <xf numFmtId="0" fontId="2" fillId="0" borderId="0" xfId="3" applyFont="1" applyFill="1" applyBorder="1" applyAlignment="1">
      <alignment vertical="top"/>
    </xf>
    <xf numFmtId="165" fontId="6" fillId="0" borderId="0" xfId="2" applyNumberFormat="1" applyFont="1" applyFill="1" applyBorder="1" applyAlignment="1">
      <alignment horizontal="right" vertical="top"/>
    </xf>
    <xf numFmtId="0" fontId="6" fillId="0" borderId="0" xfId="3" applyFont="1" applyFill="1" applyBorder="1" applyAlignment="1">
      <alignment vertical="top"/>
    </xf>
    <xf numFmtId="0" fontId="5" fillId="0" borderId="0" xfId="3" applyFont="1" applyFill="1" applyBorder="1" applyAlignment="1">
      <alignment vertical="top"/>
    </xf>
    <xf numFmtId="165" fontId="9" fillId="0" borderId="0" xfId="2" applyNumberFormat="1" applyFont="1" applyFill="1" applyBorder="1" applyAlignment="1">
      <alignment horizontal="right" vertical="top"/>
    </xf>
    <xf numFmtId="0" fontId="9" fillId="0" borderId="0" xfId="3" applyFont="1" applyFill="1" applyBorder="1" applyAlignment="1">
      <alignment vertical="top"/>
    </xf>
    <xf numFmtId="0" fontId="7" fillId="0" borderId="0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center"/>
    </xf>
    <xf numFmtId="0" fontId="8" fillId="0" borderId="4" xfId="3" applyFont="1" applyFill="1" applyBorder="1" applyAlignment="1"/>
    <xf numFmtId="171" fontId="10" fillId="0" borderId="0" xfId="2" applyNumberFormat="1" applyFont="1" applyFill="1" applyBorder="1" applyAlignment="1"/>
    <xf numFmtId="0" fontId="8" fillId="0" borderId="0" xfId="2" applyFont="1" applyFill="1" applyBorder="1" applyAlignment="1"/>
    <xf numFmtId="0" fontId="8" fillId="0" borderId="5" xfId="2" applyFont="1" applyFill="1" applyBorder="1" applyAlignment="1"/>
    <xf numFmtId="0" fontId="5" fillId="0" borderId="5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165" fontId="6" fillId="0" borderId="5" xfId="2" applyNumberFormat="1" applyFont="1" applyFill="1" applyBorder="1" applyAlignment="1">
      <alignment horizontal="center"/>
    </xf>
    <xf numFmtId="165" fontId="9" fillId="0" borderId="5" xfId="2" applyNumberFormat="1" applyFont="1" applyFill="1" applyBorder="1" applyAlignment="1">
      <alignment horizontal="center"/>
    </xf>
    <xf numFmtId="165" fontId="6" fillId="0" borderId="5" xfId="3" applyNumberFormat="1" applyFont="1" applyFill="1" applyBorder="1" applyAlignment="1">
      <alignment horizontal="center"/>
    </xf>
    <xf numFmtId="0" fontId="2" fillId="0" borderId="13" xfId="3" applyFont="1" applyFill="1" applyBorder="1"/>
    <xf numFmtId="0" fontId="2" fillId="0" borderId="14" xfId="3" applyFont="1" applyFill="1" applyBorder="1"/>
    <xf numFmtId="172" fontId="2" fillId="0" borderId="0" xfId="2" applyNumberFormat="1" applyFont="1" applyFill="1" applyBorder="1" applyAlignment="1"/>
    <xf numFmtId="0" fontId="2" fillId="0" borderId="0" xfId="2" applyFont="1" applyFill="1" applyBorder="1"/>
    <xf numFmtId="0" fontId="11" fillId="2" borderId="0" xfId="0" applyFont="1" applyFill="1"/>
    <xf numFmtId="0" fontId="11" fillId="0" borderId="0" xfId="0" applyFont="1" applyFill="1"/>
    <xf numFmtId="0" fontId="7" fillId="0" borderId="0" xfId="2" applyFont="1" applyFill="1" applyBorder="1" applyAlignment="1"/>
    <xf numFmtId="0" fontId="0" fillId="0" borderId="15" xfId="0" applyFill="1" applyBorder="1" applyAlignment="1">
      <alignment horizontal="center"/>
    </xf>
    <xf numFmtId="1" fontId="7" fillId="0" borderId="15" xfId="0" applyNumberFormat="1" applyFont="1" applyFill="1" applyBorder="1" applyAlignment="1">
      <alignment horizontal="right" vertical="center" wrapText="1"/>
    </xf>
    <xf numFmtId="167" fontId="7" fillId="0" borderId="16" xfId="0" applyNumberFormat="1" applyFont="1" applyFill="1" applyBorder="1" applyAlignment="1">
      <alignment horizontal="right" vertical="center"/>
    </xf>
    <xf numFmtId="9" fontId="7" fillId="0" borderId="16" xfId="0" applyNumberFormat="1" applyFont="1" applyFill="1" applyBorder="1" applyAlignment="1">
      <alignment horizontal="right" vertical="center"/>
    </xf>
    <xf numFmtId="0" fontId="0" fillId="0" borderId="0" xfId="0" applyFill="1"/>
    <xf numFmtId="167" fontId="0" fillId="0" borderId="0" xfId="0" applyNumberFormat="1" applyFill="1"/>
    <xf numFmtId="0" fontId="7" fillId="0" borderId="16" xfId="0" applyFont="1" applyFill="1" applyBorder="1"/>
    <xf numFmtId="0" fontId="0" fillId="0" borderId="10" xfId="0" applyFill="1" applyBorder="1"/>
    <xf numFmtId="9" fontId="12" fillId="0" borderId="17" xfId="0" applyNumberFormat="1" applyFont="1" applyFill="1" applyBorder="1" applyAlignment="1">
      <alignment horizontal="right"/>
    </xf>
    <xf numFmtId="0" fontId="0" fillId="0" borderId="16" xfId="0" applyFill="1" applyBorder="1"/>
    <xf numFmtId="167" fontId="0" fillId="0" borderId="16" xfId="0" applyNumberFormat="1" applyFill="1" applyBorder="1"/>
    <xf numFmtId="9" fontId="0" fillId="0" borderId="16" xfId="0" applyNumberFormat="1" applyFill="1" applyBorder="1"/>
    <xf numFmtId="0" fontId="0" fillId="0" borderId="10" xfId="0" applyFill="1" applyBorder="1" applyAlignment="1">
      <alignment horizontal="center"/>
    </xf>
    <xf numFmtId="167" fontId="12" fillId="0" borderId="17" xfId="0" applyNumberFormat="1" applyFont="1" applyFill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2" fillId="0" borderId="12" xfId="3" applyFont="1" applyFill="1" applyBorder="1" applyAlignment="1"/>
    <xf numFmtId="37" fontId="6" fillId="0" borderId="4" xfId="2" applyNumberFormat="1" applyFont="1" applyFill="1" applyBorder="1" applyAlignment="1"/>
    <xf numFmtId="37" fontId="2" fillId="0" borderId="4" xfId="2" applyNumberFormat="1" applyFont="1" applyFill="1" applyBorder="1" applyAlignment="1"/>
    <xf numFmtId="37" fontId="7" fillId="0" borderId="4" xfId="2" applyNumberFormat="1" applyFont="1" applyFill="1" applyBorder="1" applyAlignment="1"/>
    <xf numFmtId="37" fontId="2" fillId="0" borderId="4" xfId="2" applyNumberFormat="1" applyFont="1" applyFill="1" applyBorder="1"/>
    <xf numFmtId="37" fontId="6" fillId="0" borderId="4" xfId="2" applyNumberFormat="1" applyFont="1" applyFill="1" applyBorder="1"/>
    <xf numFmtId="37" fontId="7" fillId="0" borderId="4" xfId="2" applyNumberFormat="1" applyFont="1" applyFill="1" applyBorder="1"/>
    <xf numFmtId="37" fontId="9" fillId="0" borderId="4" xfId="2" applyNumberFormat="1" applyFont="1" applyFill="1" applyBorder="1" applyAlignment="1"/>
    <xf numFmtId="0" fontId="2" fillId="0" borderId="4" xfId="3" applyFont="1" applyFill="1" applyBorder="1" applyAlignment="1"/>
    <xf numFmtId="37" fontId="6" fillId="0" borderId="4" xfId="2" applyNumberFormat="1" applyFont="1" applyFill="1" applyBorder="1" applyAlignment="1">
      <alignment horizontal="left"/>
    </xf>
    <xf numFmtId="0" fontId="7" fillId="0" borderId="4" xfId="3" applyFont="1" applyFill="1" applyBorder="1" applyAlignment="1">
      <alignment horizontal="left"/>
    </xf>
    <xf numFmtId="0" fontId="2" fillId="0" borderId="4" xfId="3" applyFont="1" applyFill="1" applyBorder="1" applyAlignment="1">
      <alignment horizontal="left"/>
    </xf>
    <xf numFmtId="0" fontId="2" fillId="0" borderId="4" xfId="3" applyFont="1" applyFill="1" applyBorder="1"/>
    <xf numFmtId="0" fontId="7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2" fillId="0" borderId="0" xfId="3" applyFont="1" applyBorder="1"/>
    <xf numFmtId="0" fontId="2" fillId="0" borderId="0" xfId="2" applyFont="1" applyBorder="1"/>
    <xf numFmtId="0" fontId="2" fillId="0" borderId="0" xfId="3" applyFont="1" applyAlignment="1"/>
    <xf numFmtId="0" fontId="2" fillId="0" borderId="0" xfId="44" applyFont="1" applyFill="1" applyBorder="1"/>
    <xf numFmtId="0" fontId="2" fillId="0" borderId="0" xfId="2" applyFont="1" applyBorder="1" applyAlignment="1">
      <alignment wrapText="1"/>
    </xf>
    <xf numFmtId="165" fontId="2" fillId="0" borderId="0" xfId="2" applyNumberFormat="1" applyFont="1" applyBorder="1" applyAlignment="1">
      <alignment wrapText="1"/>
    </xf>
    <xf numFmtId="165" fontId="6" fillId="0" borderId="0" xfId="2" applyNumberFormat="1" applyFont="1" applyBorder="1" applyAlignment="1">
      <alignment wrapText="1"/>
    </xf>
    <xf numFmtId="165" fontId="7" fillId="0" borderId="0" xfId="2" applyNumberFormat="1" applyFont="1" applyFill="1" applyBorder="1" applyAlignment="1">
      <alignment wrapText="1"/>
    </xf>
    <xf numFmtId="10" fontId="2" fillId="0" borderId="0" xfId="48" applyNumberFormat="1" applyFont="1" applyBorder="1" applyAlignment="1">
      <alignment wrapText="1"/>
    </xf>
    <xf numFmtId="37" fontId="6" fillId="0" borderId="0" xfId="2" applyNumberFormat="1" applyFont="1" applyBorder="1" applyAlignment="1">
      <alignment wrapText="1"/>
    </xf>
    <xf numFmtId="37" fontId="2" fillId="0" borderId="0" xfId="2" applyNumberFormat="1" applyFont="1" applyBorder="1" applyAlignment="1">
      <alignment wrapText="1"/>
    </xf>
    <xf numFmtId="2" fontId="2" fillId="0" borderId="0" xfId="48" applyNumberFormat="1" applyFont="1" applyBorder="1" applyAlignment="1">
      <alignment wrapText="1"/>
    </xf>
    <xf numFmtId="165" fontId="7" fillId="0" borderId="0" xfId="2" applyNumberFormat="1" applyFont="1" applyBorder="1" applyAlignment="1">
      <alignment wrapText="1"/>
    </xf>
    <xf numFmtId="0" fontId="7" fillId="0" borderId="0" xfId="44" applyFont="1" applyFill="1" applyBorder="1"/>
    <xf numFmtId="0" fontId="7" fillId="0" borderId="6" xfId="44" applyFont="1" applyFill="1" applyBorder="1"/>
    <xf numFmtId="0" fontId="2" fillId="0" borderId="9" xfId="44" applyFont="1" applyFill="1" applyBorder="1"/>
    <xf numFmtId="0" fontId="2" fillId="0" borderId="0" xfId="2" applyFont="1" applyBorder="1" applyAlignment="1">
      <alignment horizontal="left" vertical="center"/>
    </xf>
    <xf numFmtId="1" fontId="7" fillId="0" borderId="16" xfId="247" applyNumberFormat="1" applyFont="1" applyFill="1" applyBorder="1" applyAlignment="1">
      <alignment horizontal="center" vertical="center"/>
    </xf>
    <xf numFmtId="0" fontId="2" fillId="0" borderId="17" xfId="247" applyFill="1" applyBorder="1" applyAlignment="1">
      <alignment horizontal="left"/>
    </xf>
    <xf numFmtId="1" fontId="2" fillId="0" borderId="17" xfId="247" applyNumberFormat="1" applyFill="1" applyBorder="1" applyAlignment="1">
      <alignment horizontal="center"/>
    </xf>
    <xf numFmtId="0" fontId="7" fillId="0" borderId="16" xfId="247" applyFont="1" applyFill="1" applyBorder="1" applyAlignment="1">
      <alignment horizontal="left" vertical="center"/>
    </xf>
    <xf numFmtId="1" fontId="7" fillId="0" borderId="16" xfId="247" applyNumberFormat="1" applyFont="1" applyFill="1" applyBorder="1" applyAlignment="1">
      <alignment horizontal="center" vertical="center"/>
    </xf>
    <xf numFmtId="0" fontId="2" fillId="0" borderId="17" xfId="247" applyFill="1" applyBorder="1" applyAlignment="1">
      <alignment horizontal="left"/>
    </xf>
    <xf numFmtId="1" fontId="2" fillId="0" borderId="17" xfId="247" applyNumberFormat="1" applyFill="1" applyBorder="1" applyAlignment="1">
      <alignment horizontal="center"/>
    </xf>
    <xf numFmtId="0" fontId="7" fillId="0" borderId="16" xfId="247" applyFont="1" applyFill="1" applyBorder="1" applyAlignment="1">
      <alignment horizontal="left" vertical="center"/>
    </xf>
    <xf numFmtId="1" fontId="7" fillId="0" borderId="16" xfId="247" applyNumberFormat="1" applyFont="1" applyFill="1" applyBorder="1" applyAlignment="1">
      <alignment horizontal="center" vertical="center"/>
    </xf>
    <xf numFmtId="1" fontId="2" fillId="0" borderId="17" xfId="247" applyNumberFormat="1" applyFill="1" applyBorder="1" applyAlignment="1">
      <alignment horizontal="center"/>
    </xf>
    <xf numFmtId="0" fontId="7" fillId="0" borderId="16" xfId="247" applyFont="1" applyFill="1" applyBorder="1" applyAlignment="1">
      <alignment horizontal="left" vertical="center"/>
    </xf>
    <xf numFmtId="0" fontId="2" fillId="0" borderId="17" xfId="247" applyFont="1" applyFill="1" applyBorder="1" applyAlignment="1">
      <alignment horizontal="left"/>
    </xf>
    <xf numFmtId="0" fontId="7" fillId="0" borderId="16" xfId="247" applyFont="1" applyFill="1" applyBorder="1" applyAlignment="1">
      <alignment vertical="center"/>
    </xf>
    <xf numFmtId="1" fontId="7" fillId="0" borderId="16" xfId="247" applyNumberFormat="1" applyFont="1" applyFill="1" applyBorder="1" applyAlignment="1">
      <alignment horizontal="center" vertical="center"/>
    </xf>
    <xf numFmtId="0" fontId="2" fillId="0" borderId="17" xfId="247" applyFill="1" applyBorder="1"/>
    <xf numFmtId="37" fontId="3" fillId="0" borderId="2" xfId="2" applyNumberFormat="1" applyFont="1" applyFill="1" applyBorder="1" applyAlignment="1">
      <alignment horizontal="center"/>
    </xf>
    <xf numFmtId="37" fontId="3" fillId="0" borderId="3" xfId="2" applyNumberFormat="1" applyFont="1" applyFill="1" applyBorder="1" applyAlignment="1">
      <alignment horizontal="center"/>
    </xf>
    <xf numFmtId="1" fontId="0" fillId="0" borderId="16" xfId="0" applyNumberFormat="1" applyFill="1" applyBorder="1"/>
    <xf numFmtId="1" fontId="0" fillId="0" borderId="10" xfId="0" applyNumberFormat="1" applyFill="1" applyBorder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Alignment="1">
      <alignment horizontal="center"/>
    </xf>
    <xf numFmtId="167" fontId="7" fillId="0" borderId="0" xfId="0" applyNumberFormat="1" applyFont="1" applyFill="1" applyAlignment="1">
      <alignment horizontal="right"/>
    </xf>
    <xf numFmtId="9" fontId="7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left" indent="1"/>
    </xf>
    <xf numFmtId="1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right"/>
    </xf>
    <xf numFmtId="9" fontId="0" fillId="0" borderId="0" xfId="0" applyNumberFormat="1" applyFill="1" applyAlignment="1">
      <alignment horizontal="right"/>
    </xf>
    <xf numFmtId="0" fontId="2" fillId="0" borderId="13" xfId="0" applyFont="1" applyFill="1" applyBorder="1" applyAlignment="1">
      <alignment horizontal="left" indent="1"/>
    </xf>
    <xf numFmtId="1" fontId="0" fillId="0" borderId="13" xfId="0" applyNumberFormat="1" applyFill="1" applyBorder="1" applyAlignment="1">
      <alignment horizontal="center"/>
    </xf>
    <xf numFmtId="167" fontId="0" fillId="0" borderId="13" xfId="0" applyNumberFormat="1" applyFill="1" applyBorder="1" applyAlignment="1">
      <alignment horizontal="right"/>
    </xf>
    <xf numFmtId="9" fontId="0" fillId="0" borderId="13" xfId="0" applyNumberFormat="1" applyFill="1" applyBorder="1" applyAlignment="1">
      <alignment horizontal="right"/>
    </xf>
    <xf numFmtId="0" fontId="7" fillId="0" borderId="16" xfId="0" applyFont="1" applyFill="1" applyBorder="1" applyAlignment="1">
      <alignment vertical="center"/>
    </xf>
    <xf numFmtId="1" fontId="7" fillId="0" borderId="16" xfId="0" applyNumberFormat="1" applyFont="1" applyFill="1" applyBorder="1" applyAlignment="1">
      <alignment horizontal="center" vertical="center"/>
    </xf>
    <xf numFmtId="1" fontId="0" fillId="0" borderId="0" xfId="0" applyNumberFormat="1" applyFill="1"/>
    <xf numFmtId="170" fontId="2" fillId="0" borderId="17" xfId="0" applyNumberFormat="1" applyFont="1" applyFill="1" applyBorder="1" applyAlignment="1">
      <alignment horizontal="right"/>
    </xf>
    <xf numFmtId="167" fontId="2" fillId="0" borderId="17" xfId="0" applyNumberFormat="1" applyFont="1" applyFill="1" applyBorder="1" applyAlignment="1">
      <alignment horizontal="right"/>
    </xf>
    <xf numFmtId="9" fontId="2" fillId="0" borderId="17" xfId="0" applyNumberFormat="1" applyFont="1" applyFill="1" applyBorder="1" applyAlignment="1">
      <alignment horizontal="right"/>
    </xf>
    <xf numFmtId="0" fontId="5" fillId="0" borderId="28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7" fillId="0" borderId="0" xfId="2" applyFont="1" applyFill="1" applyBorder="1" applyAlignment="1">
      <alignment horizontal="center" wrapText="1"/>
    </xf>
    <xf numFmtId="0" fontId="7" fillId="0" borderId="5" xfId="2" applyFont="1" applyFill="1" applyBorder="1" applyAlignment="1">
      <alignment horizontal="center" wrapText="1"/>
    </xf>
    <xf numFmtId="0" fontId="30" fillId="0" borderId="0" xfId="2" applyFont="1" applyFill="1" applyBorder="1" applyAlignment="1">
      <alignment horizontal="center" wrapText="1"/>
    </xf>
    <xf numFmtId="0" fontId="30" fillId="0" borderId="5" xfId="2" applyFont="1" applyFill="1" applyBorder="1" applyAlignment="1">
      <alignment horizontal="center" wrapText="1"/>
    </xf>
    <xf numFmtId="0" fontId="2" fillId="0" borderId="5" xfId="3" applyFont="1" applyFill="1" applyBorder="1" applyAlignment="1">
      <alignment wrapText="1"/>
    </xf>
    <xf numFmtId="9" fontId="2" fillId="0" borderId="0" xfId="48" applyNumberFormat="1" applyFont="1" applyFill="1" applyBorder="1" applyAlignment="1">
      <alignment horizontal="right" wrapText="1"/>
    </xf>
    <xf numFmtId="170" fontId="2" fillId="0" borderId="0" xfId="2" applyNumberFormat="1" applyFont="1" applyFill="1" applyBorder="1" applyAlignment="1">
      <alignment horizontal="right" wrapText="1"/>
    </xf>
    <xf numFmtId="166" fontId="2" fillId="0" borderId="0" xfId="3" applyNumberFormat="1" applyFont="1" applyFill="1" applyBorder="1" applyAlignment="1">
      <alignment horizontal="right" wrapText="1"/>
    </xf>
    <xf numFmtId="0" fontId="2" fillId="0" borderId="0" xfId="3" applyFont="1" applyFill="1" applyBorder="1" applyAlignment="1">
      <alignment wrapText="1"/>
    </xf>
    <xf numFmtId="168" fontId="2" fillId="0" borderId="0" xfId="3" applyNumberFormat="1" applyFont="1" applyFill="1" applyBorder="1" applyAlignment="1">
      <alignment horizontal="right" wrapText="1"/>
    </xf>
    <xf numFmtId="165" fontId="31" fillId="0" borderId="0" xfId="2" applyNumberFormat="1" applyFont="1" applyFill="1" applyBorder="1" applyAlignment="1">
      <alignment wrapText="1"/>
    </xf>
    <xf numFmtId="10" fontId="2" fillId="0" borderId="0" xfId="48" applyNumberFormat="1" applyFont="1" applyFill="1" applyBorder="1" applyAlignment="1">
      <alignment wrapText="1"/>
    </xf>
    <xf numFmtId="165" fontId="2" fillId="0" borderId="0" xfId="2" applyNumberFormat="1" applyFont="1" applyFill="1" applyBorder="1" applyAlignment="1">
      <alignment wrapText="1"/>
    </xf>
    <xf numFmtId="168" fontId="2" fillId="0" borderId="0" xfId="48" applyNumberFormat="1" applyFont="1" applyFill="1" applyBorder="1" applyAlignment="1">
      <alignment wrapText="1"/>
    </xf>
    <xf numFmtId="165" fontId="2" fillId="0" borderId="5" xfId="3" applyNumberFormat="1" applyFont="1" applyFill="1" applyBorder="1" applyAlignment="1">
      <alignment wrapText="1"/>
    </xf>
    <xf numFmtId="165" fontId="7" fillId="0" borderId="7" xfId="2" applyNumberFormat="1" applyFont="1" applyFill="1" applyBorder="1" applyAlignment="1">
      <alignment wrapText="1"/>
    </xf>
    <xf numFmtId="165" fontId="7" fillId="0" borderId="29" xfId="2" applyNumberFormat="1" applyFont="1" applyFill="1" applyBorder="1" applyAlignment="1">
      <alignment wrapText="1"/>
    </xf>
    <xf numFmtId="2" fontId="2" fillId="0" borderId="10" xfId="2" applyNumberFormat="1" applyFont="1" applyFill="1" applyBorder="1" applyAlignment="1">
      <alignment wrapText="1"/>
    </xf>
    <xf numFmtId="165" fontId="2" fillId="0" borderId="10" xfId="2" applyNumberFormat="1" applyFont="1" applyFill="1" applyBorder="1" applyAlignment="1">
      <alignment wrapText="1"/>
    </xf>
    <xf numFmtId="2" fontId="2" fillId="0" borderId="30" xfId="2" applyNumberFormat="1" applyFont="1" applyFill="1" applyBorder="1" applyAlignment="1">
      <alignment wrapText="1"/>
    </xf>
    <xf numFmtId="0" fontId="2" fillId="0" borderId="14" xfId="2" applyFont="1" applyFill="1" applyBorder="1" applyAlignment="1">
      <alignment wrapText="1"/>
    </xf>
    <xf numFmtId="167" fontId="13" fillId="0" borderId="16" xfId="0" applyNumberFormat="1" applyFont="1" applyBorder="1"/>
    <xf numFmtId="9" fontId="2" fillId="0" borderId="17" xfId="1" applyNumberFormat="1" applyFont="1" applyFill="1" applyBorder="1" applyAlignment="1">
      <alignment horizontal="right"/>
    </xf>
    <xf numFmtId="9" fontId="13" fillId="0" borderId="16" xfId="1" applyNumberFormat="1" applyFont="1" applyBorder="1"/>
    <xf numFmtId="164" fontId="32" fillId="0" borderId="0" xfId="248" applyFont="1" applyAlignment="1">
      <alignment vertical="center"/>
    </xf>
    <xf numFmtId="37" fontId="5" fillId="0" borderId="0" xfId="2" applyNumberFormat="1" applyFont="1" applyFill="1" applyBorder="1" applyAlignment="1">
      <alignment horizontal="center"/>
    </xf>
    <xf numFmtId="37" fontId="5" fillId="0" borderId="5" xfId="2" applyNumberFormat="1" applyFont="1" applyFill="1" applyBorder="1" applyAlignment="1">
      <alignment horizontal="center"/>
    </xf>
    <xf numFmtId="37" fontId="3" fillId="0" borderId="2" xfId="2" applyNumberFormat="1" applyFont="1" applyFill="1" applyBorder="1" applyAlignment="1">
      <alignment horizontal="center"/>
    </xf>
    <xf numFmtId="37" fontId="3" fillId="0" borderId="3" xfId="2" applyNumberFormat="1" applyFont="1" applyFill="1" applyBorder="1" applyAlignment="1">
      <alignment horizontal="center"/>
    </xf>
    <xf numFmtId="0" fontId="5" fillId="0" borderId="27" xfId="3" applyFont="1" applyFill="1" applyBorder="1" applyAlignment="1">
      <alignment horizontal="center" vertical="top" wrapText="1"/>
    </xf>
    <xf numFmtId="0" fontId="0" fillId="0" borderId="27" xfId="0" applyFill="1" applyBorder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37" fontId="3" fillId="0" borderId="1" xfId="2" applyNumberFormat="1" applyFont="1" applyFill="1" applyBorder="1" applyAlignment="1">
      <alignment horizontal="center"/>
    </xf>
    <xf numFmtId="0" fontId="7" fillId="0" borderId="15" xfId="0" applyFont="1" applyFill="1" applyBorder="1" applyAlignment="1">
      <alignment horizontal="left" vertical="center" indent="5"/>
    </xf>
    <xf numFmtId="0" fontId="7" fillId="0" borderId="15" xfId="0" applyFont="1" applyFill="1" applyBorder="1" applyAlignment="1">
      <alignment horizontal="center" vertical="center"/>
    </xf>
  </cellXfs>
  <cellStyles count="249">
    <cellStyle name="20% - Accent1 10" xfId="207"/>
    <cellStyle name="20% - Accent1 11" xfId="221"/>
    <cellStyle name="20% - Accent1 12" xfId="235"/>
    <cellStyle name="20% - Accent1 2" xfId="53"/>
    <cellStyle name="20% - Accent1 3" xfId="67"/>
    <cellStyle name="20% - Accent1 4" xfId="81"/>
    <cellStyle name="20% - Accent1 5" xfId="95"/>
    <cellStyle name="20% - Accent1 6" xfId="109"/>
    <cellStyle name="20% - Accent1 7" xfId="165"/>
    <cellStyle name="20% - Accent1 8" xfId="179"/>
    <cellStyle name="20% - Accent1 9" xfId="193"/>
    <cellStyle name="20% - Accent2 10" xfId="209"/>
    <cellStyle name="20% - Accent2 11" xfId="223"/>
    <cellStyle name="20% - Accent2 12" xfId="237"/>
    <cellStyle name="20% - Accent2 2" xfId="55"/>
    <cellStyle name="20% - Accent2 3" xfId="69"/>
    <cellStyle name="20% - Accent2 4" xfId="83"/>
    <cellStyle name="20% - Accent2 5" xfId="97"/>
    <cellStyle name="20% - Accent2 6" xfId="111"/>
    <cellStyle name="20% - Accent2 7" xfId="167"/>
    <cellStyle name="20% - Accent2 8" xfId="181"/>
    <cellStyle name="20% - Accent2 9" xfId="195"/>
    <cellStyle name="20% - Accent3 10" xfId="211"/>
    <cellStyle name="20% - Accent3 11" xfId="225"/>
    <cellStyle name="20% - Accent3 12" xfId="239"/>
    <cellStyle name="20% - Accent3 2" xfId="57"/>
    <cellStyle name="20% - Accent3 3" xfId="71"/>
    <cellStyle name="20% - Accent3 4" xfId="85"/>
    <cellStyle name="20% - Accent3 5" xfId="99"/>
    <cellStyle name="20% - Accent3 6" xfId="113"/>
    <cellStyle name="20% - Accent3 7" xfId="169"/>
    <cellStyle name="20% - Accent3 8" xfId="183"/>
    <cellStyle name="20% - Accent3 9" xfId="197"/>
    <cellStyle name="20% - Accent4 10" xfId="213"/>
    <cellStyle name="20% - Accent4 11" xfId="227"/>
    <cellStyle name="20% - Accent4 12" xfId="241"/>
    <cellStyle name="20% - Accent4 2" xfId="59"/>
    <cellStyle name="20% - Accent4 3" xfId="73"/>
    <cellStyle name="20% - Accent4 4" xfId="87"/>
    <cellStyle name="20% - Accent4 5" xfId="101"/>
    <cellStyle name="20% - Accent4 6" xfId="115"/>
    <cellStyle name="20% - Accent4 7" xfId="171"/>
    <cellStyle name="20% - Accent4 8" xfId="185"/>
    <cellStyle name="20% - Accent4 9" xfId="199"/>
    <cellStyle name="20% - Accent5 10" xfId="215"/>
    <cellStyle name="20% - Accent5 11" xfId="229"/>
    <cellStyle name="20% - Accent5 12" xfId="243"/>
    <cellStyle name="20% - Accent5 2" xfId="61"/>
    <cellStyle name="20% - Accent5 3" xfId="75"/>
    <cellStyle name="20% - Accent5 4" xfId="89"/>
    <cellStyle name="20% - Accent5 5" xfId="103"/>
    <cellStyle name="20% - Accent5 6" xfId="117"/>
    <cellStyle name="20% - Accent5 7" xfId="173"/>
    <cellStyle name="20% - Accent5 8" xfId="187"/>
    <cellStyle name="20% - Accent5 9" xfId="201"/>
    <cellStyle name="20% - Accent6 10" xfId="217"/>
    <cellStyle name="20% - Accent6 11" xfId="231"/>
    <cellStyle name="20% - Accent6 12" xfId="245"/>
    <cellStyle name="20% - Accent6 2" xfId="63"/>
    <cellStyle name="20% - Accent6 3" xfId="77"/>
    <cellStyle name="20% - Accent6 4" xfId="91"/>
    <cellStyle name="20% - Accent6 5" xfId="105"/>
    <cellStyle name="20% - Accent6 6" xfId="119"/>
    <cellStyle name="20% - Accent6 7" xfId="175"/>
    <cellStyle name="20% - Accent6 8" xfId="189"/>
    <cellStyle name="20% - Accent6 9" xfId="203"/>
    <cellStyle name="20% - Énfasis1" xfId="21" builtinId="30" customBuiltin="1"/>
    <cellStyle name="20% - Énfasis1 2" xfId="123"/>
    <cellStyle name="20% - Énfasis1 3" xfId="137"/>
    <cellStyle name="20% - Énfasis1 4" xfId="151"/>
    <cellStyle name="20% - Énfasis2" xfId="25" builtinId="34" customBuiltin="1"/>
    <cellStyle name="20% - Énfasis2 2" xfId="125"/>
    <cellStyle name="20% - Énfasis2 3" xfId="139"/>
    <cellStyle name="20% - Énfasis2 4" xfId="153"/>
    <cellStyle name="20% - Énfasis3" xfId="29" builtinId="38" customBuiltin="1"/>
    <cellStyle name="20% - Énfasis3 2" xfId="127"/>
    <cellStyle name="20% - Énfasis3 3" xfId="141"/>
    <cellStyle name="20% - Énfasis3 4" xfId="155"/>
    <cellStyle name="20% - Énfasis4" xfId="33" builtinId="42" customBuiltin="1"/>
    <cellStyle name="20% - Énfasis4 2" xfId="129"/>
    <cellStyle name="20% - Énfasis4 3" xfId="143"/>
    <cellStyle name="20% - Énfasis4 4" xfId="157"/>
    <cellStyle name="20% - Énfasis5" xfId="37" builtinId="46" customBuiltin="1"/>
    <cellStyle name="20% - Énfasis5 2" xfId="131"/>
    <cellStyle name="20% - Énfasis5 3" xfId="145"/>
    <cellStyle name="20% - Énfasis5 4" xfId="159"/>
    <cellStyle name="20% - Énfasis6" xfId="41" builtinId="50" customBuiltin="1"/>
    <cellStyle name="20% - Énfasis6 2" xfId="133"/>
    <cellStyle name="20% - Énfasis6 3" xfId="147"/>
    <cellStyle name="20% - Énfasis6 4" xfId="161"/>
    <cellStyle name="40% - Accent1 10" xfId="208"/>
    <cellStyle name="40% - Accent1 11" xfId="222"/>
    <cellStyle name="40% - Accent1 12" xfId="236"/>
    <cellStyle name="40% - Accent1 2" xfId="54"/>
    <cellStyle name="40% - Accent1 3" xfId="68"/>
    <cellStyle name="40% - Accent1 4" xfId="82"/>
    <cellStyle name="40% - Accent1 5" xfId="96"/>
    <cellStyle name="40% - Accent1 6" xfId="110"/>
    <cellStyle name="40% - Accent1 7" xfId="166"/>
    <cellStyle name="40% - Accent1 8" xfId="180"/>
    <cellStyle name="40% - Accent1 9" xfId="194"/>
    <cellStyle name="40% - Accent2 10" xfId="210"/>
    <cellStyle name="40% - Accent2 11" xfId="224"/>
    <cellStyle name="40% - Accent2 12" xfId="238"/>
    <cellStyle name="40% - Accent2 2" xfId="56"/>
    <cellStyle name="40% - Accent2 3" xfId="70"/>
    <cellStyle name="40% - Accent2 4" xfId="84"/>
    <cellStyle name="40% - Accent2 5" xfId="98"/>
    <cellStyle name="40% - Accent2 6" xfId="112"/>
    <cellStyle name="40% - Accent2 7" xfId="168"/>
    <cellStyle name="40% - Accent2 8" xfId="182"/>
    <cellStyle name="40% - Accent2 9" xfId="196"/>
    <cellStyle name="40% - Accent3 10" xfId="212"/>
    <cellStyle name="40% - Accent3 11" xfId="226"/>
    <cellStyle name="40% - Accent3 12" xfId="240"/>
    <cellStyle name="40% - Accent3 2" xfId="58"/>
    <cellStyle name="40% - Accent3 3" xfId="72"/>
    <cellStyle name="40% - Accent3 4" xfId="86"/>
    <cellStyle name="40% - Accent3 5" xfId="100"/>
    <cellStyle name="40% - Accent3 6" xfId="114"/>
    <cellStyle name="40% - Accent3 7" xfId="170"/>
    <cellStyle name="40% - Accent3 8" xfId="184"/>
    <cellStyle name="40% - Accent3 9" xfId="198"/>
    <cellStyle name="40% - Accent4 10" xfId="214"/>
    <cellStyle name="40% - Accent4 11" xfId="228"/>
    <cellStyle name="40% - Accent4 12" xfId="242"/>
    <cellStyle name="40% - Accent4 2" xfId="60"/>
    <cellStyle name="40% - Accent4 3" xfId="74"/>
    <cellStyle name="40% - Accent4 4" xfId="88"/>
    <cellStyle name="40% - Accent4 5" xfId="102"/>
    <cellStyle name="40% - Accent4 6" xfId="116"/>
    <cellStyle name="40% - Accent4 7" xfId="172"/>
    <cellStyle name="40% - Accent4 8" xfId="186"/>
    <cellStyle name="40% - Accent4 9" xfId="200"/>
    <cellStyle name="40% - Accent5 10" xfId="216"/>
    <cellStyle name="40% - Accent5 11" xfId="230"/>
    <cellStyle name="40% - Accent5 12" xfId="244"/>
    <cellStyle name="40% - Accent5 2" xfId="62"/>
    <cellStyle name="40% - Accent5 3" xfId="76"/>
    <cellStyle name="40% - Accent5 4" xfId="90"/>
    <cellStyle name="40% - Accent5 5" xfId="104"/>
    <cellStyle name="40% - Accent5 6" xfId="118"/>
    <cellStyle name="40% - Accent5 7" xfId="174"/>
    <cellStyle name="40% - Accent5 8" xfId="188"/>
    <cellStyle name="40% - Accent5 9" xfId="202"/>
    <cellStyle name="40% - Accent6 10" xfId="218"/>
    <cellStyle name="40% - Accent6 11" xfId="232"/>
    <cellStyle name="40% - Accent6 12" xfId="246"/>
    <cellStyle name="40% - Accent6 2" xfId="64"/>
    <cellStyle name="40% - Accent6 3" xfId="78"/>
    <cellStyle name="40% - Accent6 4" xfId="92"/>
    <cellStyle name="40% - Accent6 5" xfId="106"/>
    <cellStyle name="40% - Accent6 6" xfId="120"/>
    <cellStyle name="40% - Accent6 7" xfId="176"/>
    <cellStyle name="40% - Accent6 8" xfId="190"/>
    <cellStyle name="40% - Accent6 9" xfId="204"/>
    <cellStyle name="40% - Énfasis1" xfId="22" builtinId="31" customBuiltin="1"/>
    <cellStyle name="40% - Énfasis1 2" xfId="124"/>
    <cellStyle name="40% - Énfasis1 3" xfId="138"/>
    <cellStyle name="40% - Énfasis1 4" xfId="152"/>
    <cellStyle name="40% - Énfasis2" xfId="26" builtinId="35" customBuiltin="1"/>
    <cellStyle name="40% - Énfasis2 2" xfId="126"/>
    <cellStyle name="40% - Énfasis2 3" xfId="140"/>
    <cellStyle name="40% - Énfasis2 4" xfId="154"/>
    <cellStyle name="40% - Énfasis3" xfId="30" builtinId="39" customBuiltin="1"/>
    <cellStyle name="40% - Énfasis3 2" xfId="128"/>
    <cellStyle name="40% - Énfasis3 3" xfId="142"/>
    <cellStyle name="40% - Énfasis3 4" xfId="156"/>
    <cellStyle name="40% - Énfasis4" xfId="34" builtinId="43" customBuiltin="1"/>
    <cellStyle name="40% - Énfasis4 2" xfId="130"/>
    <cellStyle name="40% - Énfasis4 3" xfId="144"/>
    <cellStyle name="40% - Énfasis4 4" xfId="158"/>
    <cellStyle name="40% - Énfasis5" xfId="38" builtinId="47" customBuiltin="1"/>
    <cellStyle name="40% - Énfasis5 2" xfId="132"/>
    <cellStyle name="40% - Énfasis5 3" xfId="146"/>
    <cellStyle name="40% - Énfasis5 4" xfId="160"/>
    <cellStyle name="40% - Énfasis6" xfId="42" builtinId="51" customBuiltin="1"/>
    <cellStyle name="40% - Énfasis6 2" xfId="134"/>
    <cellStyle name="40% - Énfasis6 3" xfId="148"/>
    <cellStyle name="40% - Énfasis6 4" xfId="162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4" xfId="8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2" builtinId="20" customBuiltin="1"/>
    <cellStyle name="Incorrecto" xfId="10" builtinId="27" customBuiltin="1"/>
    <cellStyle name="Millares" xfId="248" builtinId="3"/>
    <cellStyle name="Millares 2" xfId="45"/>
    <cellStyle name="Neutral" xfId="11" builtinId="28" customBuiltin="1"/>
    <cellStyle name="Normal" xfId="0" builtinId="0"/>
    <cellStyle name="Normal 10" xfId="135"/>
    <cellStyle name="Normal 11" xfId="149"/>
    <cellStyle name="Normal 12" xfId="163"/>
    <cellStyle name="Normal 13" xfId="177"/>
    <cellStyle name="Normal 14" xfId="191"/>
    <cellStyle name="Normal 15" xfId="205"/>
    <cellStyle name="Normal 16" xfId="219"/>
    <cellStyle name="Normal 17" xfId="233"/>
    <cellStyle name="Normal 18" xfId="44"/>
    <cellStyle name="Normal 19" xfId="247"/>
    <cellStyle name="Normal 2" xfId="46"/>
    <cellStyle name="Normal 3" xfId="49"/>
    <cellStyle name="Normal 4" xfId="51"/>
    <cellStyle name="Normal 5" xfId="65"/>
    <cellStyle name="Normal 6" xfId="79"/>
    <cellStyle name="Normal 7" xfId="93"/>
    <cellStyle name="Normal 8" xfId="107"/>
    <cellStyle name="Normal 9" xfId="121"/>
    <cellStyle name="Normal_Basefecu 7" xfId="3"/>
    <cellStyle name="Normal_E. Fin SQM" xfId="2"/>
    <cellStyle name="Notas 2" xfId="47"/>
    <cellStyle name="Notas 3" xfId="122"/>
    <cellStyle name="Notas 4" xfId="136"/>
    <cellStyle name="Notas 5" xfId="150"/>
    <cellStyle name="Note 10" xfId="192"/>
    <cellStyle name="Note 11" xfId="206"/>
    <cellStyle name="Note 12" xfId="220"/>
    <cellStyle name="Note 13" xfId="234"/>
    <cellStyle name="Note 2" xfId="50"/>
    <cellStyle name="Note 3" xfId="52"/>
    <cellStyle name="Note 4" xfId="66"/>
    <cellStyle name="Note 5" xfId="80"/>
    <cellStyle name="Note 6" xfId="94"/>
    <cellStyle name="Note 7" xfId="108"/>
    <cellStyle name="Note 8" xfId="164"/>
    <cellStyle name="Note 9" xfId="178"/>
    <cellStyle name="Porcentaje" xfId="1" builtinId="5"/>
    <cellStyle name="Porcentaje 2" xfId="48"/>
    <cellStyle name="Salida" xfId="13" builtinId="21" customBuiltin="1"/>
    <cellStyle name="Texto de advertencia" xfId="17" builtinId="11" customBuiltin="1"/>
    <cellStyle name="Texto explicativo" xfId="18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zoomScale="80" zoomScaleNormal="80" zoomScalePageLayoutView="80" workbookViewId="0">
      <selection activeCell="N13" sqref="N13:N14"/>
    </sheetView>
  </sheetViews>
  <sheetFormatPr baseColWidth="10" defaultColWidth="11.5" defaultRowHeight="15" x14ac:dyDescent="0.2"/>
  <cols>
    <col min="1" max="1" width="3.6640625" customWidth="1"/>
    <col min="2" max="2" width="3.33203125" customWidth="1"/>
    <col min="3" max="3" width="35.33203125" bestFit="1" customWidth="1"/>
    <col min="5" max="5" width="2.5" customWidth="1"/>
    <col min="7" max="7" width="2" customWidth="1"/>
    <col min="9" max="9" width="2.1640625" customWidth="1"/>
    <col min="10" max="10" width="11.83203125" bestFit="1" customWidth="1"/>
    <col min="11" max="11" width="2.6640625" customWidth="1"/>
    <col min="14" max="14" width="15" bestFit="1" customWidth="1"/>
  </cols>
  <sheetData>
    <row r="1" spans="2:14" ht="16" thickBot="1" x14ac:dyDescent="0.25">
      <c r="C1" s="60"/>
    </row>
    <row r="2" spans="2:14" ht="21" thickBot="1" x14ac:dyDescent="0.25">
      <c r="B2" s="25"/>
      <c r="C2" s="176" t="s">
        <v>27</v>
      </c>
      <c r="D2" s="176"/>
      <c r="E2" s="176"/>
      <c r="F2" s="176"/>
      <c r="G2" s="177"/>
      <c r="H2" s="125"/>
      <c r="I2" s="125"/>
      <c r="J2" s="125"/>
      <c r="K2" s="126"/>
    </row>
    <row r="3" spans="2:14" ht="15" customHeight="1" x14ac:dyDescent="0.2">
      <c r="B3" s="26"/>
      <c r="C3" s="1"/>
      <c r="D3" s="1"/>
      <c r="E3" s="1"/>
      <c r="F3" s="1"/>
      <c r="G3" s="2"/>
      <c r="H3" s="178" t="s">
        <v>70</v>
      </c>
      <c r="I3" s="179"/>
      <c r="J3" s="179"/>
      <c r="K3" s="147"/>
    </row>
    <row r="4" spans="2:14" x14ac:dyDescent="0.2">
      <c r="B4" s="27"/>
      <c r="C4" s="102" t="s">
        <v>1</v>
      </c>
      <c r="D4" s="174" t="s">
        <v>74</v>
      </c>
      <c r="E4" s="174"/>
      <c r="F4" s="174"/>
      <c r="G4" s="175"/>
      <c r="H4" s="180"/>
      <c r="I4" s="180"/>
      <c r="J4" s="180"/>
      <c r="K4" s="148"/>
    </row>
    <row r="5" spans="2:14" x14ac:dyDescent="0.2">
      <c r="B5" s="27"/>
      <c r="C5" s="103"/>
      <c r="D5" s="44">
        <v>2017</v>
      </c>
      <c r="E5" s="61"/>
      <c r="F5" s="44">
        <v>2016</v>
      </c>
      <c r="G5" s="45"/>
      <c r="H5" s="149">
        <v>2017</v>
      </c>
      <c r="I5" s="149"/>
      <c r="J5" s="149">
        <v>2016</v>
      </c>
      <c r="K5" s="150"/>
    </row>
    <row r="6" spans="2:14" x14ac:dyDescent="0.2">
      <c r="B6" s="27"/>
      <c r="C6" s="97"/>
      <c r="D6" s="3"/>
      <c r="E6" s="3"/>
      <c r="F6" s="3"/>
      <c r="G6" s="4"/>
      <c r="H6" s="149"/>
      <c r="I6" s="151"/>
      <c r="J6" s="149"/>
      <c r="K6" s="152"/>
    </row>
    <row r="7" spans="2:14" x14ac:dyDescent="0.2">
      <c r="B7" s="27"/>
      <c r="C7" s="105" t="s">
        <v>28</v>
      </c>
      <c r="D7" s="5">
        <v>505.7</v>
      </c>
      <c r="E7" s="5"/>
      <c r="F7" s="5">
        <v>489.61393500000003</v>
      </c>
      <c r="G7" s="6"/>
      <c r="H7" s="100">
        <v>1023.864826</v>
      </c>
      <c r="I7" s="100"/>
      <c r="J7" s="100">
        <v>881.45911499999988</v>
      </c>
      <c r="K7" s="153"/>
    </row>
    <row r="8" spans="2:14" x14ac:dyDescent="0.2">
      <c r="B8" s="28"/>
      <c r="C8" s="98"/>
      <c r="D8" s="7"/>
      <c r="E8" s="7"/>
      <c r="F8" s="7"/>
      <c r="G8" s="8"/>
      <c r="H8" s="154"/>
      <c r="I8" s="154"/>
      <c r="J8" s="154"/>
      <c r="K8" s="153"/>
    </row>
    <row r="9" spans="2:14" ht="14.25" customHeight="1" x14ac:dyDescent="0.2">
      <c r="B9" s="29"/>
      <c r="C9" s="98" t="s">
        <v>62</v>
      </c>
      <c r="D9" s="11">
        <v>189.5</v>
      </c>
      <c r="E9" s="12"/>
      <c r="F9" s="11">
        <v>191.12336299999993</v>
      </c>
      <c r="G9" s="13"/>
      <c r="H9" s="155">
        <v>325.74885999999998</v>
      </c>
      <c r="I9" s="100"/>
      <c r="J9" s="155">
        <v>332.22113099999996</v>
      </c>
      <c r="K9" s="153"/>
    </row>
    <row r="10" spans="2:14" x14ac:dyDescent="0.2">
      <c r="B10" s="30"/>
      <c r="C10" s="98" t="s">
        <v>29</v>
      </c>
      <c r="D10" s="14">
        <v>62.8</v>
      </c>
      <c r="E10" s="10"/>
      <c r="F10" s="14">
        <v>60.26503000000001</v>
      </c>
      <c r="G10" s="13"/>
      <c r="H10" s="155">
        <v>129.05383599999999</v>
      </c>
      <c r="I10" s="100"/>
      <c r="J10" s="155">
        <v>118.56551100000001</v>
      </c>
      <c r="K10" s="153"/>
    </row>
    <row r="11" spans="2:14" x14ac:dyDescent="0.2">
      <c r="B11" s="30"/>
      <c r="C11" s="98" t="s">
        <v>30</v>
      </c>
      <c r="D11" s="14">
        <v>151.1</v>
      </c>
      <c r="E11" s="15"/>
      <c r="F11" s="14">
        <v>113.87681400000001</v>
      </c>
      <c r="G11" s="16"/>
      <c r="H11" s="155">
        <v>297.44546499999996</v>
      </c>
      <c r="I11" s="100"/>
      <c r="J11" s="155">
        <v>192.774292</v>
      </c>
      <c r="K11" s="153"/>
    </row>
    <row r="12" spans="2:14" x14ac:dyDescent="0.2">
      <c r="B12" s="31"/>
      <c r="C12" s="95" t="s">
        <v>31</v>
      </c>
      <c r="D12" s="14">
        <v>14.7</v>
      </c>
      <c r="E12" s="15"/>
      <c r="F12" s="14">
        <v>13.567782999999995</v>
      </c>
      <c r="G12" s="16"/>
      <c r="H12" s="155">
        <v>66.378570999999994</v>
      </c>
      <c r="I12" s="100"/>
      <c r="J12" s="155">
        <v>30.517691999999997</v>
      </c>
      <c r="K12" s="153"/>
    </row>
    <row r="13" spans="2:14" x14ac:dyDescent="0.2">
      <c r="B13" s="31"/>
      <c r="C13" s="98" t="s">
        <v>32</v>
      </c>
      <c r="D13" s="14">
        <v>78.900000000000006</v>
      </c>
      <c r="E13" s="10"/>
      <c r="F13" s="14">
        <v>97.329110000000014</v>
      </c>
      <c r="G13" s="13"/>
      <c r="H13" s="155">
        <v>187.95478199999999</v>
      </c>
      <c r="I13" s="100"/>
      <c r="J13" s="155">
        <v>181.621058</v>
      </c>
      <c r="K13" s="153"/>
      <c r="N13" s="173"/>
    </row>
    <row r="14" spans="2:14" x14ac:dyDescent="0.2">
      <c r="B14" s="31"/>
      <c r="C14" s="98" t="s">
        <v>33</v>
      </c>
      <c r="D14" s="14">
        <v>8.6991830000000014</v>
      </c>
      <c r="E14" s="15"/>
      <c r="F14" s="14">
        <v>13.451835000000001</v>
      </c>
      <c r="G14" s="16"/>
      <c r="H14" s="155">
        <v>17.283312000000002</v>
      </c>
      <c r="I14" s="100"/>
      <c r="J14" s="155">
        <v>25.759430999999999</v>
      </c>
      <c r="K14" s="153"/>
      <c r="N14" s="173"/>
    </row>
    <row r="15" spans="2:14" x14ac:dyDescent="0.2">
      <c r="B15" s="32"/>
      <c r="C15" s="99"/>
      <c r="D15" s="7"/>
      <c r="E15" s="7"/>
      <c r="F15" s="7"/>
      <c r="G15" s="8"/>
      <c r="H15" s="156"/>
      <c r="I15" s="157"/>
      <c r="J15" s="158"/>
      <c r="K15" s="153"/>
    </row>
    <row r="16" spans="2:14" x14ac:dyDescent="0.2">
      <c r="B16" s="32"/>
      <c r="C16" s="105" t="s">
        <v>34</v>
      </c>
      <c r="D16" s="5">
        <v>-265.7</v>
      </c>
      <c r="E16" s="5"/>
      <c r="F16" s="5">
        <v>-281.8</v>
      </c>
      <c r="G16" s="6"/>
      <c r="H16" s="100">
        <v>-545.2151090000001</v>
      </c>
      <c r="I16" s="100"/>
      <c r="J16" s="100">
        <v>-499.96722799999998</v>
      </c>
      <c r="K16" s="153"/>
    </row>
    <row r="17" spans="2:11" x14ac:dyDescent="0.2">
      <c r="B17" s="32"/>
      <c r="C17" s="100" t="s">
        <v>35</v>
      </c>
      <c r="D17" s="5">
        <v>-60.1</v>
      </c>
      <c r="E17" s="5"/>
      <c r="F17" s="5">
        <v>-60.9</v>
      </c>
      <c r="G17" s="6"/>
      <c r="H17" s="100">
        <v>-120.8</v>
      </c>
      <c r="I17" s="100"/>
      <c r="J17" s="100">
        <v>-121</v>
      </c>
      <c r="K17" s="153"/>
    </row>
    <row r="18" spans="2:11" x14ac:dyDescent="0.2">
      <c r="B18" s="32"/>
      <c r="C18" s="104"/>
      <c r="D18" s="5"/>
      <c r="E18" s="5"/>
      <c r="F18" s="5"/>
      <c r="G18" s="6"/>
      <c r="H18" s="159">
        <v>-666.01510900000005</v>
      </c>
      <c r="I18" s="100"/>
      <c r="J18" s="159">
        <v>-620.96722799999998</v>
      </c>
      <c r="K18" s="153"/>
    </row>
    <row r="19" spans="2:11" x14ac:dyDescent="0.2">
      <c r="B19" s="32"/>
      <c r="C19" s="105" t="s">
        <v>36</v>
      </c>
      <c r="D19" s="5">
        <v>179.9</v>
      </c>
      <c r="E19" s="5"/>
      <c r="F19" s="5">
        <v>146.93199700000005</v>
      </c>
      <c r="G19" s="6"/>
      <c r="H19" s="100">
        <v>357.84971699999988</v>
      </c>
      <c r="I19" s="100"/>
      <c r="J19" s="100">
        <v>260.49188699999991</v>
      </c>
      <c r="K19" s="153"/>
    </row>
    <row r="20" spans="2:11" x14ac:dyDescent="0.2">
      <c r="B20" s="32"/>
      <c r="C20" s="101"/>
      <c r="D20" s="5"/>
      <c r="E20" s="5"/>
      <c r="F20" s="5"/>
      <c r="G20" s="6"/>
      <c r="H20" s="160"/>
      <c r="I20" s="160"/>
      <c r="J20" s="160"/>
      <c r="K20" s="153"/>
    </row>
    <row r="21" spans="2:11" x14ac:dyDescent="0.2">
      <c r="B21" s="32"/>
      <c r="C21" s="98" t="s">
        <v>37</v>
      </c>
      <c r="D21" s="7">
        <v>-23.876519000000002</v>
      </c>
      <c r="E21" s="7"/>
      <c r="F21" s="7">
        <v>-22.716397999999998</v>
      </c>
      <c r="G21" s="8"/>
      <c r="H21" s="161">
        <v>-46.086855999999997</v>
      </c>
      <c r="I21" s="161"/>
      <c r="J21" s="161">
        <v>-40.807258999999995</v>
      </c>
      <c r="K21" s="153"/>
    </row>
    <row r="22" spans="2:11" x14ac:dyDescent="0.2">
      <c r="B22" s="32"/>
      <c r="C22" s="96" t="s">
        <v>38</v>
      </c>
      <c r="D22" s="7">
        <v>-12.908081000000003</v>
      </c>
      <c r="E22" s="7"/>
      <c r="F22" s="7">
        <v>-14.989769999999996</v>
      </c>
      <c r="G22" s="8"/>
      <c r="H22" s="161">
        <v>-25.546348000000002</v>
      </c>
      <c r="I22" s="161"/>
      <c r="J22" s="161">
        <v>-32.420974000000001</v>
      </c>
      <c r="K22" s="153"/>
    </row>
    <row r="23" spans="2:11" x14ac:dyDescent="0.2">
      <c r="B23" s="32"/>
      <c r="C23" s="96" t="s">
        <v>39</v>
      </c>
      <c r="D23" s="7">
        <v>3.3444429999999996</v>
      </c>
      <c r="E23" s="7"/>
      <c r="F23" s="7">
        <v>2.3091720000000007</v>
      </c>
      <c r="G23" s="8"/>
      <c r="H23" s="161">
        <v>5.7163459999999997</v>
      </c>
      <c r="I23" s="161"/>
      <c r="J23" s="161">
        <v>5.6</v>
      </c>
      <c r="K23" s="153"/>
    </row>
    <row r="24" spans="2:11" x14ac:dyDescent="0.2">
      <c r="B24" s="32"/>
      <c r="C24" s="96" t="s">
        <v>40</v>
      </c>
      <c r="D24" s="7">
        <v>-6.3750580000000001</v>
      </c>
      <c r="E24" s="7"/>
      <c r="F24" s="7">
        <v>2.5786340000000005</v>
      </c>
      <c r="G24" s="8"/>
      <c r="H24" s="161">
        <v>-4.7065809999999999</v>
      </c>
      <c r="I24" s="161"/>
      <c r="J24" s="161">
        <v>-1.593944</v>
      </c>
      <c r="K24" s="153"/>
    </row>
    <row r="25" spans="2:11" x14ac:dyDescent="0.2">
      <c r="B25" s="32"/>
      <c r="C25" s="96" t="s">
        <v>41</v>
      </c>
      <c r="D25" s="7">
        <v>0.10090499999999997</v>
      </c>
      <c r="E25" s="7"/>
      <c r="F25" s="7">
        <v>2.8910340000000008</v>
      </c>
      <c r="G25" s="8"/>
      <c r="H25" s="161">
        <v>-0.70069100000000006</v>
      </c>
      <c r="I25" s="161"/>
      <c r="J25" s="161">
        <v>8.4</v>
      </c>
      <c r="K25" s="153"/>
    </row>
    <row r="26" spans="2:11" x14ac:dyDescent="0.2">
      <c r="B26" s="32"/>
      <c r="C26" s="98"/>
      <c r="D26" s="17"/>
      <c r="E26" s="7"/>
      <c r="F26" s="17"/>
      <c r="G26" s="8"/>
      <c r="H26" s="162"/>
      <c r="I26" s="157"/>
      <c r="J26" s="157"/>
      <c r="K26" s="153"/>
    </row>
    <row r="27" spans="2:11" x14ac:dyDescent="0.2">
      <c r="B27" s="32"/>
      <c r="C27" s="106" t="s">
        <v>42</v>
      </c>
      <c r="D27" s="5">
        <v>140.18568999999999</v>
      </c>
      <c r="E27" s="5"/>
      <c r="F27" s="5">
        <v>117.00466900000006</v>
      </c>
      <c r="G27" s="6"/>
      <c r="H27" s="100">
        <v>286.52558699999986</v>
      </c>
      <c r="I27" s="100"/>
      <c r="J27" s="100">
        <v>199.66970999999992</v>
      </c>
      <c r="K27" s="163"/>
    </row>
    <row r="28" spans="2:11" x14ac:dyDescent="0.2">
      <c r="B28" s="32"/>
      <c r="C28" s="106"/>
      <c r="D28" s="5"/>
      <c r="E28" s="5"/>
      <c r="F28" s="5"/>
      <c r="G28" s="6"/>
      <c r="H28" s="100"/>
      <c r="I28" s="100"/>
      <c r="J28" s="100"/>
      <c r="K28" s="163"/>
    </row>
    <row r="29" spans="2:11" x14ac:dyDescent="0.2">
      <c r="B29" s="32"/>
      <c r="C29" s="106" t="s">
        <v>43</v>
      </c>
      <c r="D29" s="5">
        <v>-39.318887000000004</v>
      </c>
      <c r="E29" s="5"/>
      <c r="F29" s="5">
        <v>-33.255155999999999</v>
      </c>
      <c r="G29" s="6"/>
      <c r="H29" s="100">
        <v>-82.610393999999999</v>
      </c>
      <c r="I29" s="100"/>
      <c r="J29" s="100">
        <v>-57.291544999999999</v>
      </c>
      <c r="K29" s="163"/>
    </row>
    <row r="30" spans="2:11" x14ac:dyDescent="0.2">
      <c r="B30" s="32"/>
      <c r="C30" s="106"/>
      <c r="D30" s="5"/>
      <c r="E30" s="5"/>
      <c r="F30" s="5"/>
      <c r="G30" s="6"/>
      <c r="H30" s="100"/>
      <c r="I30" s="100"/>
      <c r="J30" s="100"/>
      <c r="K30" s="163"/>
    </row>
    <row r="31" spans="2:11" x14ac:dyDescent="0.2">
      <c r="B31" s="32"/>
      <c r="C31" s="106" t="s">
        <v>44</v>
      </c>
      <c r="D31" s="5">
        <v>100.86680299999999</v>
      </c>
      <c r="E31" s="5"/>
      <c r="F31" s="5">
        <v>83.749513000000064</v>
      </c>
      <c r="G31" s="6"/>
      <c r="H31" s="100">
        <v>203.91519299999987</v>
      </c>
      <c r="I31" s="100"/>
      <c r="J31" s="100">
        <v>142.37816499999991</v>
      </c>
      <c r="K31" s="163"/>
    </row>
    <row r="32" spans="2:11" x14ac:dyDescent="0.2">
      <c r="B32" s="32"/>
      <c r="C32" s="106"/>
      <c r="D32" s="5"/>
      <c r="E32" s="5"/>
      <c r="F32" s="5"/>
      <c r="G32" s="6"/>
      <c r="H32" s="100"/>
      <c r="I32" s="100"/>
      <c r="J32" s="100"/>
      <c r="K32" s="163"/>
    </row>
    <row r="33" spans="2:11" x14ac:dyDescent="0.2">
      <c r="B33" s="32"/>
      <c r="C33" s="96" t="s">
        <v>45</v>
      </c>
      <c r="D33" s="7">
        <v>0.28049300000000005</v>
      </c>
      <c r="E33" s="7"/>
      <c r="F33" s="7">
        <v>-0.66309699999999994</v>
      </c>
      <c r="G33" s="8"/>
      <c r="H33" s="161">
        <v>0.47062200000000004</v>
      </c>
      <c r="I33" s="161"/>
      <c r="J33" s="161">
        <v>-0.78481100000000004</v>
      </c>
      <c r="K33" s="163"/>
    </row>
    <row r="34" spans="2:11" x14ac:dyDescent="0.2">
      <c r="B34" s="32"/>
      <c r="C34" s="96"/>
      <c r="D34" s="5"/>
      <c r="E34" s="5"/>
      <c r="F34" s="5"/>
      <c r="G34" s="6"/>
      <c r="H34" s="161"/>
      <c r="I34" s="161"/>
      <c r="J34" s="161"/>
      <c r="K34" s="163"/>
    </row>
    <row r="35" spans="2:11" x14ac:dyDescent="0.2">
      <c r="B35" s="32"/>
      <c r="C35" s="107" t="s">
        <v>46</v>
      </c>
      <c r="D35" s="18">
        <v>101.147296</v>
      </c>
      <c r="E35" s="18"/>
      <c r="F35" s="18">
        <v>83.086416000000071</v>
      </c>
      <c r="G35" s="19"/>
      <c r="H35" s="164">
        <v>204.38581499999987</v>
      </c>
      <c r="I35" s="164"/>
      <c r="J35" s="165">
        <v>141.59335399999992</v>
      </c>
      <c r="K35" s="163"/>
    </row>
    <row r="36" spans="2:11" x14ac:dyDescent="0.2">
      <c r="B36" s="32"/>
      <c r="C36" s="108" t="s">
        <v>47</v>
      </c>
      <c r="D36" s="20">
        <v>0.38430331245560068</v>
      </c>
      <c r="E36" s="20"/>
      <c r="F36" s="20">
        <v>0.31568204145431678</v>
      </c>
      <c r="G36" s="21"/>
      <c r="H36" s="166">
        <v>0.77655210598449953</v>
      </c>
      <c r="I36" s="167"/>
      <c r="J36" s="168">
        <v>0.53797577509040317</v>
      </c>
      <c r="K36" s="163"/>
    </row>
    <row r="37" spans="2:11" ht="16" thickBot="1" x14ac:dyDescent="0.25">
      <c r="B37" s="33"/>
      <c r="C37" s="22"/>
      <c r="D37" s="22"/>
      <c r="E37" s="22"/>
      <c r="F37" s="22"/>
      <c r="G37" s="23"/>
      <c r="H37" s="22"/>
      <c r="I37" s="22"/>
      <c r="J37" s="22"/>
      <c r="K37" s="169"/>
    </row>
    <row r="38" spans="2:11" x14ac:dyDescent="0.2">
      <c r="B38" s="3"/>
      <c r="C38" s="109" t="s">
        <v>63</v>
      </c>
      <c r="D38" s="24"/>
      <c r="E38" s="24"/>
      <c r="F38" s="24"/>
      <c r="G38" s="24"/>
    </row>
  </sheetData>
  <mergeCells count="3">
    <mergeCell ref="D4:G4"/>
    <mergeCell ref="C2:G2"/>
    <mergeCell ref="H3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3"/>
  <sheetViews>
    <sheetView tabSelected="1" zoomScale="80" zoomScaleNormal="80" zoomScalePageLayoutView="80" workbookViewId="0">
      <selection activeCell="I34" sqref="I34"/>
    </sheetView>
  </sheetViews>
  <sheetFormatPr baseColWidth="10" defaultColWidth="11.5" defaultRowHeight="15" x14ac:dyDescent="0.2"/>
  <cols>
    <col min="1" max="1" width="3.6640625" customWidth="1"/>
    <col min="2" max="2" width="44.6640625" customWidth="1"/>
    <col min="3" max="3" width="13.5" customWidth="1"/>
    <col min="4" max="4" width="3.6640625" customWidth="1"/>
    <col min="5" max="5" width="12.5" customWidth="1"/>
    <col min="6" max="6" width="3.6640625" customWidth="1"/>
  </cols>
  <sheetData>
    <row r="1" spans="2:6" ht="16" thickBot="1" x14ac:dyDescent="0.25">
      <c r="B1" s="59"/>
    </row>
    <row r="2" spans="2:6" ht="21" thickBot="1" x14ac:dyDescent="0.25">
      <c r="B2" s="181" t="s">
        <v>0</v>
      </c>
      <c r="C2" s="176"/>
      <c r="D2" s="176"/>
      <c r="E2" s="176"/>
      <c r="F2" s="177"/>
    </row>
    <row r="3" spans="2:6" ht="23" x14ac:dyDescent="0.25">
      <c r="B3" s="46"/>
      <c r="C3" s="47"/>
      <c r="D3" s="48"/>
      <c r="E3" s="47"/>
      <c r="F3" s="49"/>
    </row>
    <row r="4" spans="2:6" x14ac:dyDescent="0.2">
      <c r="B4" s="79" t="s">
        <v>1</v>
      </c>
      <c r="C4" s="92" t="s">
        <v>71</v>
      </c>
      <c r="D4" s="92"/>
      <c r="E4" s="92" t="s">
        <v>24</v>
      </c>
      <c r="F4" s="50"/>
    </row>
    <row r="5" spans="2:6" x14ac:dyDescent="0.2">
      <c r="B5" s="80"/>
      <c r="C5" s="91">
        <v>2017</v>
      </c>
      <c r="D5" s="91"/>
      <c r="E5" s="91">
        <v>2016</v>
      </c>
      <c r="F5" s="45"/>
    </row>
    <row r="6" spans="2:6" x14ac:dyDescent="0.2">
      <c r="B6" s="80"/>
      <c r="C6" s="34"/>
      <c r="D6" s="34"/>
      <c r="E6" s="34"/>
      <c r="F6" s="51"/>
    </row>
    <row r="7" spans="2:6" x14ac:dyDescent="0.2">
      <c r="B7" s="81" t="s">
        <v>2</v>
      </c>
      <c r="C7" s="35">
        <v>2319.805539</v>
      </c>
      <c r="D7" s="36"/>
      <c r="E7" s="35">
        <v>2332.2330000000002</v>
      </c>
      <c r="F7" s="9"/>
    </row>
    <row r="8" spans="2:6" x14ac:dyDescent="0.2">
      <c r="B8" s="82" t="s">
        <v>3</v>
      </c>
      <c r="C8" s="37">
        <v>517.62495899999999</v>
      </c>
      <c r="D8" s="38"/>
      <c r="E8" s="37">
        <v>514.66873999999996</v>
      </c>
      <c r="F8" s="52"/>
    </row>
    <row r="9" spans="2:6" x14ac:dyDescent="0.2">
      <c r="B9" s="82" t="s">
        <v>4</v>
      </c>
      <c r="C9" s="37">
        <v>325.83653900000002</v>
      </c>
      <c r="D9" s="38"/>
      <c r="E9" s="37">
        <v>289.188739</v>
      </c>
      <c r="F9" s="52"/>
    </row>
    <row r="10" spans="2:6" x14ac:dyDescent="0.2">
      <c r="B10" s="82" t="s">
        <v>5</v>
      </c>
      <c r="C10" s="37">
        <v>437.01425699999999</v>
      </c>
      <c r="D10" s="38"/>
      <c r="E10" s="37">
        <v>451.02011499999998</v>
      </c>
      <c r="F10" s="52"/>
    </row>
    <row r="11" spans="2:6" x14ac:dyDescent="0.2">
      <c r="B11" s="82" t="s">
        <v>6</v>
      </c>
      <c r="C11" s="37">
        <v>951.85740999999996</v>
      </c>
      <c r="D11" s="38"/>
      <c r="E11" s="37">
        <v>993.07180900000003</v>
      </c>
      <c r="F11" s="52"/>
    </row>
    <row r="12" spans="2:6" x14ac:dyDescent="0.2">
      <c r="B12" s="82" t="s">
        <v>7</v>
      </c>
      <c r="C12" s="37">
        <v>87.472373999999945</v>
      </c>
      <c r="D12" s="38"/>
      <c r="E12" s="37">
        <v>84.283000000000001</v>
      </c>
      <c r="F12" s="52"/>
    </row>
    <row r="13" spans="2:6" x14ac:dyDescent="0.2">
      <c r="B13" s="83"/>
      <c r="C13" s="39"/>
      <c r="D13" s="40"/>
      <c r="E13" s="39"/>
      <c r="F13" s="52"/>
    </row>
    <row r="14" spans="2:6" x14ac:dyDescent="0.2">
      <c r="B14" s="84" t="s">
        <v>8</v>
      </c>
      <c r="C14" s="35">
        <v>1807.932399</v>
      </c>
      <c r="D14" s="41"/>
      <c r="E14" s="35">
        <v>1886.4110000000001</v>
      </c>
      <c r="F14" s="52"/>
    </row>
    <row r="15" spans="2:6" x14ac:dyDescent="0.2">
      <c r="B15" s="82" t="s">
        <v>9</v>
      </c>
      <c r="C15" s="37">
        <v>30.683304</v>
      </c>
      <c r="D15" s="38"/>
      <c r="E15" s="37">
        <v>20</v>
      </c>
      <c r="F15" s="52"/>
    </row>
    <row r="16" spans="2:6" x14ac:dyDescent="0.2">
      <c r="B16" s="82" t="s">
        <v>10</v>
      </c>
      <c r="C16" s="37">
        <v>109.331585</v>
      </c>
      <c r="D16" s="38"/>
      <c r="E16" s="37">
        <v>113.13982799999999</v>
      </c>
      <c r="F16" s="52"/>
    </row>
    <row r="17" spans="2:6" x14ac:dyDescent="0.2">
      <c r="B17" s="80" t="s">
        <v>11</v>
      </c>
      <c r="C17" s="37">
        <v>1448.77306</v>
      </c>
      <c r="D17" s="38"/>
      <c r="E17" s="37">
        <v>1532.709531</v>
      </c>
      <c r="F17" s="9"/>
    </row>
    <row r="18" spans="2:6" x14ac:dyDescent="0.2">
      <c r="B18" s="80" t="s">
        <v>12</v>
      </c>
      <c r="C18" s="37">
        <v>219.14445000000001</v>
      </c>
      <c r="D18" s="38"/>
      <c r="E18" s="37">
        <v>206.46199999999999</v>
      </c>
      <c r="F18" s="9"/>
    </row>
    <row r="19" spans="2:6" x14ac:dyDescent="0.2">
      <c r="B19" s="83"/>
      <c r="C19" s="37"/>
      <c r="D19" s="38"/>
      <c r="E19" s="37"/>
      <c r="F19" s="52"/>
    </row>
    <row r="20" spans="2:6" ht="16" x14ac:dyDescent="0.2">
      <c r="B20" s="85" t="s">
        <v>13</v>
      </c>
      <c r="C20" s="42">
        <v>4127.7379380000002</v>
      </c>
      <c r="D20" s="43"/>
      <c r="E20" s="42">
        <v>4218.6440000000002</v>
      </c>
      <c r="F20" s="52"/>
    </row>
    <row r="21" spans="2:6" x14ac:dyDescent="0.2">
      <c r="B21" s="86"/>
      <c r="C21" s="37"/>
      <c r="D21" s="38"/>
      <c r="E21" s="37"/>
      <c r="F21" s="2"/>
    </row>
    <row r="22" spans="2:6" ht="16" x14ac:dyDescent="0.2">
      <c r="B22" s="81" t="s">
        <v>14</v>
      </c>
      <c r="C22" s="35">
        <v>553.59143700000004</v>
      </c>
      <c r="D22" s="36"/>
      <c r="E22" s="35">
        <v>580.349244</v>
      </c>
      <c r="F22" s="53"/>
    </row>
    <row r="23" spans="2:6" x14ac:dyDescent="0.2">
      <c r="B23" s="80" t="s">
        <v>15</v>
      </c>
      <c r="C23" s="37">
        <v>137.55089799999999</v>
      </c>
      <c r="D23" s="38"/>
      <c r="E23" s="37">
        <v>179.14417</v>
      </c>
      <c r="F23" s="9"/>
    </row>
    <row r="24" spans="2:6" x14ac:dyDescent="0.2">
      <c r="B24" s="80" t="s">
        <v>16</v>
      </c>
      <c r="C24" s="37">
        <v>416.04053900000008</v>
      </c>
      <c r="D24" s="38"/>
      <c r="E24" s="37">
        <v>401.20507399999997</v>
      </c>
      <c r="F24" s="9"/>
    </row>
    <row r="25" spans="2:6" x14ac:dyDescent="0.2">
      <c r="B25" s="87"/>
      <c r="C25" s="37"/>
      <c r="D25" s="39"/>
      <c r="E25" s="37"/>
      <c r="F25" s="9"/>
    </row>
    <row r="26" spans="2:6" x14ac:dyDescent="0.2">
      <c r="B26" s="88" t="s">
        <v>17</v>
      </c>
      <c r="C26" s="35">
        <v>1326.0571259999999</v>
      </c>
      <c r="D26" s="36"/>
      <c r="E26" s="35">
        <v>1331.023195</v>
      </c>
      <c r="F26" s="52"/>
    </row>
    <row r="27" spans="2:6" x14ac:dyDescent="0.2">
      <c r="B27" s="86" t="s">
        <v>18</v>
      </c>
      <c r="C27" s="37">
        <v>1062.8858009999999</v>
      </c>
      <c r="D27" s="38"/>
      <c r="E27" s="37">
        <v>1093.437891</v>
      </c>
      <c r="F27" s="54"/>
    </row>
    <row r="28" spans="2:6" x14ac:dyDescent="0.2">
      <c r="B28" s="80" t="s">
        <v>16</v>
      </c>
      <c r="C28" s="37">
        <v>263.17132500000002</v>
      </c>
      <c r="D28" s="38"/>
      <c r="E28" s="37">
        <v>237.58530399999995</v>
      </c>
      <c r="F28" s="2"/>
    </row>
    <row r="29" spans="2:6" x14ac:dyDescent="0.2">
      <c r="B29" s="87"/>
      <c r="C29" s="37"/>
      <c r="D29" s="38"/>
      <c r="E29" s="37"/>
      <c r="F29" s="9"/>
    </row>
    <row r="30" spans="2:6" x14ac:dyDescent="0.2">
      <c r="B30" s="89" t="s">
        <v>19</v>
      </c>
      <c r="C30" s="37">
        <v>2189.0584869999998</v>
      </c>
      <c r="D30" s="38"/>
      <c r="E30" s="37">
        <v>2246.0737479999998</v>
      </c>
      <c r="F30" s="52"/>
    </row>
    <row r="31" spans="2:6" x14ac:dyDescent="0.2">
      <c r="B31" s="86"/>
      <c r="C31" s="35"/>
      <c r="D31" s="36"/>
      <c r="E31" s="35"/>
      <c r="F31" s="54"/>
    </row>
    <row r="32" spans="2:6" x14ac:dyDescent="0.2">
      <c r="B32" s="80" t="s">
        <v>20</v>
      </c>
      <c r="C32" s="37">
        <v>59.030887999999997</v>
      </c>
      <c r="D32" s="38"/>
      <c r="E32" s="37">
        <v>61.198011999999999</v>
      </c>
      <c r="F32" s="2"/>
    </row>
    <row r="33" spans="2:6" x14ac:dyDescent="0.2">
      <c r="B33" s="80"/>
      <c r="C33" s="37"/>
      <c r="D33" s="38"/>
      <c r="E33" s="37"/>
      <c r="F33" s="9"/>
    </row>
    <row r="34" spans="2:6" x14ac:dyDescent="0.2">
      <c r="B34" s="80" t="s">
        <v>21</v>
      </c>
      <c r="C34" s="37">
        <v>2248.0893749999996</v>
      </c>
      <c r="D34" s="38"/>
      <c r="E34" s="37">
        <v>2307.2717599999996</v>
      </c>
      <c r="F34" s="9"/>
    </row>
    <row r="35" spans="2:6" x14ac:dyDescent="0.2">
      <c r="B35" s="80"/>
      <c r="C35" s="37"/>
      <c r="D35" s="38"/>
      <c r="E35" s="37"/>
      <c r="F35" s="9"/>
    </row>
    <row r="36" spans="2:6" ht="16" x14ac:dyDescent="0.2">
      <c r="B36" s="85" t="s">
        <v>22</v>
      </c>
      <c r="C36" s="42">
        <v>4127.7379380000002</v>
      </c>
      <c r="D36" s="43"/>
      <c r="E36" s="42">
        <v>4218.6441990000003</v>
      </c>
      <c r="F36" s="9"/>
    </row>
    <row r="37" spans="2:6" ht="16" x14ac:dyDescent="0.2">
      <c r="B37" s="86"/>
      <c r="C37" s="37"/>
      <c r="D37" s="38"/>
      <c r="E37" s="37"/>
      <c r="F37" s="53"/>
    </row>
    <row r="38" spans="2:6" x14ac:dyDescent="0.2">
      <c r="B38" s="90" t="s">
        <v>23</v>
      </c>
      <c r="C38" s="35">
        <v>4.1904649963001503</v>
      </c>
      <c r="D38" s="38"/>
      <c r="E38" s="35">
        <v>4.0186715570185187</v>
      </c>
      <c r="F38" s="2"/>
    </row>
    <row r="39" spans="2:6" ht="16" thickBot="1" x14ac:dyDescent="0.25">
      <c r="B39" s="78"/>
      <c r="C39" s="55"/>
      <c r="D39" s="55"/>
      <c r="E39" s="55"/>
      <c r="F39" s="56"/>
    </row>
    <row r="40" spans="2:6" x14ac:dyDescent="0.2">
      <c r="B40" s="38"/>
    </row>
    <row r="41" spans="2:6" x14ac:dyDescent="0.2">
      <c r="B41" s="93" t="s">
        <v>25</v>
      </c>
      <c r="C41" s="1"/>
      <c r="D41" s="1"/>
      <c r="E41" s="1"/>
      <c r="F41" s="1"/>
    </row>
    <row r="42" spans="2:6" x14ac:dyDescent="0.2">
      <c r="B42" s="94" t="s">
        <v>26</v>
      </c>
      <c r="C42" s="1"/>
      <c r="D42" s="1"/>
      <c r="E42" s="1"/>
      <c r="F42" s="1"/>
    </row>
    <row r="43" spans="2:6" x14ac:dyDescent="0.2">
      <c r="B43" s="58"/>
      <c r="C43" s="57"/>
      <c r="D43" s="3"/>
      <c r="E43" s="3"/>
      <c r="F43" s="3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1"/>
  <sheetViews>
    <sheetView workbookViewId="0">
      <selection activeCell="F20" sqref="F20"/>
    </sheetView>
  </sheetViews>
  <sheetFormatPr baseColWidth="10" defaultColWidth="11.5" defaultRowHeight="15" x14ac:dyDescent="0.2"/>
  <cols>
    <col min="1" max="1" width="3.5" customWidth="1"/>
    <col min="2" max="2" width="50.6640625" customWidth="1"/>
  </cols>
  <sheetData>
    <row r="1" spans="2:7" x14ac:dyDescent="0.2">
      <c r="B1" s="76" t="s">
        <v>64</v>
      </c>
    </row>
    <row r="2" spans="2:7" ht="16" thickBot="1" x14ac:dyDescent="0.25">
      <c r="B2" s="68"/>
      <c r="C2" s="127"/>
      <c r="D2" s="72"/>
      <c r="E2" s="72"/>
      <c r="F2" s="72"/>
      <c r="G2" s="71"/>
    </row>
    <row r="3" spans="2:7" ht="16" thickTop="1" x14ac:dyDescent="0.2">
      <c r="B3" s="69"/>
      <c r="C3" s="128"/>
      <c r="D3" s="63" t="s">
        <v>75</v>
      </c>
      <c r="E3" s="63" t="s">
        <v>72</v>
      </c>
      <c r="F3" s="182" t="s">
        <v>76</v>
      </c>
      <c r="G3" s="182"/>
    </row>
    <row r="4" spans="2:7" x14ac:dyDescent="0.2">
      <c r="B4" s="129" t="s">
        <v>65</v>
      </c>
      <c r="C4" s="130" t="s">
        <v>54</v>
      </c>
      <c r="D4" s="131">
        <v>448.39350999999999</v>
      </c>
      <c r="E4" s="131">
        <v>428.16971000000001</v>
      </c>
      <c r="F4" s="131">
        <v>20.223799999999983</v>
      </c>
      <c r="G4" s="132">
        <v>4.7233140335872857E-2</v>
      </c>
    </row>
    <row r="5" spans="2:7" x14ac:dyDescent="0.2">
      <c r="B5" s="133" t="s">
        <v>48</v>
      </c>
      <c r="C5" s="134" t="s">
        <v>54</v>
      </c>
      <c r="D5" s="135">
        <v>15.05316</v>
      </c>
      <c r="E5" s="135">
        <v>8.1939799999999998</v>
      </c>
      <c r="F5" s="135">
        <v>6.8591800000000003</v>
      </c>
      <c r="G5" s="136">
        <v>0.83709991969714359</v>
      </c>
    </row>
    <row r="6" spans="2:7" x14ac:dyDescent="0.2">
      <c r="B6" s="133" t="s">
        <v>49</v>
      </c>
      <c r="C6" s="134" t="str">
        <f>C5</f>
        <v>Mton</v>
      </c>
      <c r="D6" s="135">
        <v>291.23419999999999</v>
      </c>
      <c r="E6" s="135">
        <v>263.32878999999997</v>
      </c>
      <c r="F6" s="135">
        <v>27.905410000000018</v>
      </c>
      <c r="G6" s="136">
        <v>0.1059717397402693</v>
      </c>
    </row>
    <row r="7" spans="2:7" x14ac:dyDescent="0.2">
      <c r="B7" s="133" t="s">
        <v>50</v>
      </c>
      <c r="C7" s="134" t="str">
        <f>C6</f>
        <v>Mton</v>
      </c>
      <c r="D7" s="135">
        <v>79.495670000000004</v>
      </c>
      <c r="E7" s="135">
        <v>90.517830000000004</v>
      </c>
      <c r="F7" s="135">
        <v>-11.02216</v>
      </c>
      <c r="G7" s="136">
        <v>-0.12176783292308269</v>
      </c>
    </row>
    <row r="8" spans="2:7" ht="16" thickBot="1" x14ac:dyDescent="0.25">
      <c r="B8" s="137" t="s">
        <v>51</v>
      </c>
      <c r="C8" s="138" t="str">
        <f>C7</f>
        <v>Mton</v>
      </c>
      <c r="D8" s="139">
        <v>62.610480000000003</v>
      </c>
      <c r="E8" s="139">
        <v>66.129109999999997</v>
      </c>
      <c r="F8" s="139">
        <v>-3.5186299999999946</v>
      </c>
      <c r="G8" s="140">
        <v>-5.3208488667093712E-2</v>
      </c>
    </row>
    <row r="9" spans="2:7" ht="16" thickBot="1" x14ac:dyDescent="0.25">
      <c r="B9" s="141" t="s">
        <v>52</v>
      </c>
      <c r="C9" s="142" t="s">
        <v>55</v>
      </c>
      <c r="D9" s="64">
        <v>325.74885999999998</v>
      </c>
      <c r="E9" s="64">
        <v>332.22113099999996</v>
      </c>
      <c r="F9" s="64">
        <v>-6.4722709999999779</v>
      </c>
      <c r="G9" s="65">
        <v>-1.9481816164186094E-2</v>
      </c>
    </row>
    <row r="10" spans="2:7" ht="16" thickTop="1" x14ac:dyDescent="0.2">
      <c r="B10" s="66" t="s">
        <v>53</v>
      </c>
      <c r="C10" s="143"/>
      <c r="D10" s="67"/>
      <c r="E10" s="67"/>
      <c r="F10" s="67"/>
      <c r="G10" s="66"/>
    </row>
    <row r="13" spans="2:7" ht="16" thickBot="1" x14ac:dyDescent="0.25">
      <c r="B13" s="68"/>
      <c r="C13" s="127"/>
      <c r="D13" s="72"/>
      <c r="E13" s="72"/>
      <c r="F13" s="72"/>
      <c r="G13" s="71"/>
    </row>
    <row r="14" spans="2:7" ht="16" thickTop="1" x14ac:dyDescent="0.2">
      <c r="B14" s="69"/>
      <c r="C14" s="128"/>
      <c r="D14" s="63" t="s">
        <v>77</v>
      </c>
      <c r="E14" s="63" t="s">
        <v>73</v>
      </c>
      <c r="F14" s="182" t="s">
        <v>76</v>
      </c>
      <c r="G14" s="182"/>
    </row>
    <row r="15" spans="2:7" x14ac:dyDescent="0.2">
      <c r="B15" s="129" t="s">
        <v>65</v>
      </c>
      <c r="C15" s="130" t="s">
        <v>54</v>
      </c>
      <c r="D15" s="131">
        <v>262.36643000000004</v>
      </c>
      <c r="E15" s="131">
        <v>254.03548999999998</v>
      </c>
      <c r="F15" s="131">
        <v>8.3309400000000551</v>
      </c>
      <c r="G15" s="132">
        <v>3.2794394200590063E-2</v>
      </c>
    </row>
    <row r="16" spans="2:7" x14ac:dyDescent="0.2">
      <c r="B16" s="133" t="s">
        <v>48</v>
      </c>
      <c r="C16" s="134" t="s">
        <v>54</v>
      </c>
      <c r="D16" s="135">
        <v>9.5441700000000012</v>
      </c>
      <c r="E16" s="135">
        <v>3.7137399999999996</v>
      </c>
      <c r="F16" s="135">
        <v>5.8304300000000016</v>
      </c>
      <c r="G16" s="136">
        <v>1.5699618174670285</v>
      </c>
    </row>
    <row r="17" spans="2:7" x14ac:dyDescent="0.2">
      <c r="B17" s="133" t="s">
        <v>49</v>
      </c>
      <c r="C17" s="134" t="str">
        <f>C16</f>
        <v>Mton</v>
      </c>
      <c r="D17" s="135">
        <v>174.44963999999999</v>
      </c>
      <c r="E17" s="135">
        <v>161.08454999999998</v>
      </c>
      <c r="F17" s="135">
        <v>13.365090000000009</v>
      </c>
      <c r="G17" s="136">
        <v>8.2969409543000916E-2</v>
      </c>
    </row>
    <row r="18" spans="2:7" x14ac:dyDescent="0.2">
      <c r="B18" s="133" t="s">
        <v>50</v>
      </c>
      <c r="C18" s="134" t="str">
        <f>C17</f>
        <v>Mton</v>
      </c>
      <c r="D18" s="135">
        <v>46.162120000000002</v>
      </c>
      <c r="E18" s="135">
        <v>57.425040000000003</v>
      </c>
      <c r="F18" s="135">
        <v>-11.262920000000001</v>
      </c>
      <c r="G18" s="136">
        <v>-0.19613255820109143</v>
      </c>
    </row>
    <row r="19" spans="2:7" ht="16" thickBot="1" x14ac:dyDescent="0.25">
      <c r="B19" s="137" t="s">
        <v>51</v>
      </c>
      <c r="C19" s="138" t="str">
        <f>C18</f>
        <v>Mton</v>
      </c>
      <c r="D19" s="139">
        <v>32.210500000000003</v>
      </c>
      <c r="E19" s="139">
        <v>31.812159999999999</v>
      </c>
      <c r="F19" s="139">
        <v>0.39834000000000458</v>
      </c>
      <c r="G19" s="140">
        <v>1.2521626950197762E-2</v>
      </c>
    </row>
    <row r="20" spans="2:7" ht="16" thickBot="1" x14ac:dyDescent="0.25">
      <c r="B20" s="141" t="s">
        <v>52</v>
      </c>
      <c r="C20" s="142" t="s">
        <v>55</v>
      </c>
      <c r="D20" s="64">
        <v>189.5</v>
      </c>
      <c r="E20" s="64">
        <v>191.12336299999993</v>
      </c>
      <c r="F20" s="64">
        <f>D20-E20</f>
        <v>-1.6233629999999266</v>
      </c>
      <c r="G20" s="65">
        <f>D20/E20-1</f>
        <v>-8.493796752623739E-3</v>
      </c>
    </row>
    <row r="21" spans="2:7" ht="16" thickTop="1" x14ac:dyDescent="0.2">
      <c r="B21" s="66" t="s">
        <v>53</v>
      </c>
      <c r="C21" s="143"/>
      <c r="D21" s="67"/>
      <c r="E21" s="67"/>
      <c r="F21" s="67"/>
      <c r="G21" s="66"/>
    </row>
  </sheetData>
  <mergeCells count="2">
    <mergeCell ref="F3:G3"/>
    <mergeCell ref="F14:G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workbookViewId="0">
      <selection activeCell="F16" sqref="F16"/>
    </sheetView>
  </sheetViews>
  <sheetFormatPr baseColWidth="10" defaultColWidth="11.5" defaultRowHeight="15" x14ac:dyDescent="0.2"/>
  <cols>
    <col min="1" max="1" width="3.6640625" customWidth="1"/>
    <col min="2" max="2" width="50.6640625" customWidth="1"/>
  </cols>
  <sheetData>
    <row r="1" spans="2:7" x14ac:dyDescent="0.2">
      <c r="B1" s="76" t="s">
        <v>66</v>
      </c>
    </row>
    <row r="2" spans="2:7" ht="16" thickBot="1" x14ac:dyDescent="0.25">
      <c r="B2" s="68"/>
    </row>
    <row r="3" spans="2:7" ht="16" thickTop="1" x14ac:dyDescent="0.2">
      <c r="B3" s="69"/>
      <c r="C3" s="62"/>
      <c r="D3" s="63" t="s">
        <v>75</v>
      </c>
      <c r="E3" s="63" t="s">
        <v>72</v>
      </c>
      <c r="F3" s="183" t="s">
        <v>76</v>
      </c>
      <c r="G3" s="183"/>
    </row>
    <row r="4" spans="2:7" ht="16" thickBot="1" x14ac:dyDescent="0.25">
      <c r="B4" s="111" t="s">
        <v>29</v>
      </c>
      <c r="C4" s="112" t="s">
        <v>54</v>
      </c>
      <c r="D4" s="75">
        <v>6.6305499999999995</v>
      </c>
      <c r="E4" s="75">
        <v>4.9399800000000003</v>
      </c>
      <c r="F4" s="75">
        <v>1.6905699999999992</v>
      </c>
      <c r="G4" s="70">
        <v>0.34222203328758405</v>
      </c>
    </row>
    <row r="5" spans="2:7" ht="16" thickBot="1" x14ac:dyDescent="0.25">
      <c r="B5" s="113" t="s">
        <v>56</v>
      </c>
      <c r="C5" s="110" t="s">
        <v>55</v>
      </c>
      <c r="D5" s="64">
        <v>129.05383599999999</v>
      </c>
      <c r="E5" s="64">
        <v>118.56551100000001</v>
      </c>
      <c r="F5" s="64">
        <v>10.488324999999975</v>
      </c>
      <c r="G5" s="65">
        <v>8.8460167813892987E-2</v>
      </c>
    </row>
    <row r="6" spans="2:7" ht="16" thickTop="1" x14ac:dyDescent="0.2"/>
    <row r="8" spans="2:7" ht="16" thickBot="1" x14ac:dyDescent="0.25">
      <c r="B8" s="68"/>
    </row>
    <row r="9" spans="2:7" ht="16" thickTop="1" x14ac:dyDescent="0.2">
      <c r="B9" s="69"/>
      <c r="C9" s="62"/>
      <c r="D9" s="63" t="s">
        <v>77</v>
      </c>
      <c r="E9" s="63" t="s">
        <v>73</v>
      </c>
      <c r="F9" s="183" t="s">
        <v>76</v>
      </c>
      <c r="G9" s="183"/>
    </row>
    <row r="10" spans="2:7" ht="16" thickBot="1" x14ac:dyDescent="0.25">
      <c r="B10" s="115" t="s">
        <v>29</v>
      </c>
      <c r="C10" s="119" t="s">
        <v>54</v>
      </c>
      <c r="D10" s="75">
        <v>3.2230699999999994</v>
      </c>
      <c r="E10" s="75">
        <v>2.5725900000000004</v>
      </c>
      <c r="F10" s="75">
        <v>0.65047999999999906</v>
      </c>
      <c r="G10" s="70">
        <v>0.25285024041918813</v>
      </c>
    </row>
    <row r="11" spans="2:7" ht="16" thickBot="1" x14ac:dyDescent="0.25">
      <c r="B11" s="120" t="s">
        <v>56</v>
      </c>
      <c r="C11" s="123" t="s">
        <v>55</v>
      </c>
      <c r="D11" s="64">
        <v>62.8</v>
      </c>
      <c r="E11" s="64">
        <v>60.26503000000001</v>
      </c>
      <c r="F11" s="64">
        <f>D11-E11</f>
        <v>2.5349699999999871</v>
      </c>
      <c r="G11" s="65">
        <f>D11/E11-1</f>
        <v>4.2063697636921304E-2</v>
      </c>
    </row>
    <row r="12" spans="2:7" ht="16" thickTop="1" x14ac:dyDescent="0.2"/>
  </sheetData>
  <mergeCells count="2">
    <mergeCell ref="F3:G3"/>
    <mergeCell ref="F9:G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workbookViewId="0">
      <selection activeCell="G11" sqref="G11"/>
    </sheetView>
  </sheetViews>
  <sheetFormatPr baseColWidth="10" defaultColWidth="11.5" defaultRowHeight="15" x14ac:dyDescent="0.2"/>
  <cols>
    <col min="1" max="1" width="3.6640625" customWidth="1"/>
    <col min="2" max="2" width="50.6640625" customWidth="1"/>
  </cols>
  <sheetData>
    <row r="1" spans="2:7" x14ac:dyDescent="0.2">
      <c r="B1" s="77" t="s">
        <v>69</v>
      </c>
    </row>
    <row r="2" spans="2:7" ht="16" thickBot="1" x14ac:dyDescent="0.25">
      <c r="B2" s="68"/>
    </row>
    <row r="3" spans="2:7" ht="16" thickTop="1" x14ac:dyDescent="0.2">
      <c r="B3" s="69"/>
      <c r="C3" s="62"/>
      <c r="D3" s="63" t="s">
        <v>75</v>
      </c>
      <c r="E3" s="63" t="s">
        <v>72</v>
      </c>
      <c r="F3" s="183" t="s">
        <v>76</v>
      </c>
      <c r="G3" s="183"/>
    </row>
    <row r="4" spans="2:7" ht="16" thickBot="1" x14ac:dyDescent="0.25">
      <c r="B4" s="115" t="s">
        <v>30</v>
      </c>
      <c r="C4" s="116" t="s">
        <v>54</v>
      </c>
      <c r="D4" s="75">
        <v>23.79279</v>
      </c>
      <c r="E4" s="75">
        <v>23.036549999999998</v>
      </c>
      <c r="F4" s="75">
        <v>0.7562400000000018</v>
      </c>
      <c r="G4" s="70">
        <v>3.2827832292595893E-2</v>
      </c>
    </row>
    <row r="5" spans="2:7" ht="16" thickBot="1" x14ac:dyDescent="0.25">
      <c r="B5" s="117" t="s">
        <v>57</v>
      </c>
      <c r="C5" s="114" t="s">
        <v>55</v>
      </c>
      <c r="D5" s="64">
        <v>297.44546499999996</v>
      </c>
      <c r="E5" s="64">
        <v>192.774292</v>
      </c>
      <c r="F5" s="64">
        <v>104.67117299999995</v>
      </c>
      <c r="G5" s="65">
        <v>0.54297267500793089</v>
      </c>
    </row>
    <row r="6" spans="2:7" ht="16" thickTop="1" x14ac:dyDescent="0.2"/>
    <row r="8" spans="2:7" ht="16" thickBot="1" x14ac:dyDescent="0.25">
      <c r="B8" s="68"/>
    </row>
    <row r="9" spans="2:7" ht="16" thickTop="1" x14ac:dyDescent="0.2">
      <c r="B9" s="69"/>
      <c r="C9" s="62"/>
      <c r="D9" s="63" t="s">
        <v>77</v>
      </c>
      <c r="E9" s="63" t="s">
        <v>73</v>
      </c>
      <c r="F9" s="183" t="s">
        <v>76</v>
      </c>
      <c r="G9" s="183"/>
    </row>
    <row r="10" spans="2:7" ht="16" thickBot="1" x14ac:dyDescent="0.25">
      <c r="B10" s="115" t="s">
        <v>30</v>
      </c>
      <c r="C10" s="119" t="s">
        <v>54</v>
      </c>
      <c r="D10" s="75">
        <v>11.515270000000005</v>
      </c>
      <c r="E10" s="75">
        <v>12.113709999999998</v>
      </c>
      <c r="F10" s="75">
        <v>-0.59843999999999298</v>
      </c>
      <c r="G10" s="70">
        <v>-4.9401876056137439E-2</v>
      </c>
    </row>
    <row r="11" spans="2:7" ht="16" thickBot="1" x14ac:dyDescent="0.25">
      <c r="B11" s="120" t="s">
        <v>57</v>
      </c>
      <c r="C11" s="123" t="s">
        <v>55</v>
      </c>
      <c r="D11" s="64">
        <v>151.1</v>
      </c>
      <c r="E11" s="64">
        <v>113.87681400000001</v>
      </c>
      <c r="F11" s="64">
        <f>D11-E11</f>
        <v>37.223185999999984</v>
      </c>
      <c r="G11" s="65">
        <f>D11/E11-1</f>
        <v>0.32687238685831144</v>
      </c>
    </row>
    <row r="12" spans="2:7" ht="16" thickTop="1" x14ac:dyDescent="0.2"/>
  </sheetData>
  <mergeCells count="2">
    <mergeCell ref="F3:G3"/>
    <mergeCell ref="F9:G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workbookViewId="0">
      <selection activeCell="D11" sqref="D11"/>
    </sheetView>
  </sheetViews>
  <sheetFormatPr baseColWidth="10" defaultColWidth="11.5" defaultRowHeight="15" x14ac:dyDescent="0.2"/>
  <cols>
    <col min="1" max="1" width="3.6640625" customWidth="1"/>
    <col min="2" max="2" width="50.6640625" customWidth="1"/>
  </cols>
  <sheetData>
    <row r="1" spans="2:7" x14ac:dyDescent="0.2">
      <c r="B1" s="77" t="s">
        <v>68</v>
      </c>
    </row>
    <row r="2" spans="2:7" ht="16" thickBot="1" x14ac:dyDescent="0.25">
      <c r="B2" s="68"/>
      <c r="C2" s="71"/>
      <c r="D2" s="72"/>
      <c r="E2" s="72"/>
      <c r="F2" s="72"/>
      <c r="G2" s="73"/>
    </row>
    <row r="3" spans="2:7" ht="16" thickTop="1" x14ac:dyDescent="0.2">
      <c r="B3" s="69"/>
      <c r="C3" s="74"/>
      <c r="D3" s="63" t="s">
        <v>75</v>
      </c>
      <c r="E3" s="63" t="s">
        <v>72</v>
      </c>
      <c r="F3" s="183" t="s">
        <v>76</v>
      </c>
      <c r="G3" s="183"/>
    </row>
    <row r="4" spans="2:7" ht="16" thickBot="1" x14ac:dyDescent="0.25">
      <c r="B4" s="121" t="s">
        <v>58</v>
      </c>
      <c r="C4" s="119" t="s">
        <v>54</v>
      </c>
      <c r="D4" s="144">
        <v>676.25594000000001</v>
      </c>
      <c r="E4" s="144">
        <v>660.33105</v>
      </c>
      <c r="F4" s="145">
        <v>15.924890000000005</v>
      </c>
      <c r="G4" s="146">
        <v>2.4116524582631804E-2</v>
      </c>
    </row>
    <row r="5" spans="2:7" ht="16" thickBot="1" x14ac:dyDescent="0.25">
      <c r="B5" s="120" t="s">
        <v>59</v>
      </c>
      <c r="C5" s="118" t="s">
        <v>55</v>
      </c>
      <c r="D5" s="64">
        <v>187.95478199999999</v>
      </c>
      <c r="E5" s="64">
        <v>181.621058</v>
      </c>
      <c r="F5" s="64">
        <v>6.3337239999999895</v>
      </c>
      <c r="G5" s="65">
        <v>3.4873290959465564E-2</v>
      </c>
    </row>
    <row r="6" spans="2:7" ht="16" thickTop="1" x14ac:dyDescent="0.2"/>
    <row r="8" spans="2:7" ht="16" thickBot="1" x14ac:dyDescent="0.25">
      <c r="B8" s="68"/>
      <c r="C8" s="71"/>
      <c r="D8" s="72"/>
      <c r="E8" s="72"/>
      <c r="F8" s="72"/>
      <c r="G8" s="73"/>
    </row>
    <row r="9" spans="2:7" ht="16" thickTop="1" x14ac:dyDescent="0.2">
      <c r="B9" s="69"/>
      <c r="C9" s="74"/>
      <c r="D9" s="63" t="s">
        <v>77</v>
      </c>
      <c r="E9" s="63" t="s">
        <v>73</v>
      </c>
      <c r="F9" s="183" t="s">
        <v>76</v>
      </c>
      <c r="G9" s="183"/>
    </row>
    <row r="10" spans="2:7" ht="16" thickBot="1" x14ac:dyDescent="0.25">
      <c r="B10" s="121" t="s">
        <v>58</v>
      </c>
      <c r="C10" s="119" t="s">
        <v>54</v>
      </c>
      <c r="D10" s="144">
        <v>281.12088</v>
      </c>
      <c r="E10" s="144">
        <v>375.12854000000004</v>
      </c>
      <c r="F10" s="145">
        <v>-94.007660000000044</v>
      </c>
      <c r="G10" s="146">
        <v>-0.25060119392675384</v>
      </c>
    </row>
    <row r="11" spans="2:7" ht="16" thickBot="1" x14ac:dyDescent="0.25">
      <c r="B11" s="120" t="s">
        <v>59</v>
      </c>
      <c r="C11" s="123" t="s">
        <v>55</v>
      </c>
      <c r="D11" s="64">
        <v>78.937067999999996</v>
      </c>
      <c r="E11" s="64">
        <v>97.329110000000014</v>
      </c>
      <c r="F11" s="64">
        <v>-18.392042000000018</v>
      </c>
      <c r="G11" s="65">
        <v>-0.18896753499543983</v>
      </c>
    </row>
    <row r="12" spans="2:7" ht="16" thickTop="1" x14ac:dyDescent="0.2"/>
  </sheetData>
  <mergeCells count="2">
    <mergeCell ref="F3:G3"/>
    <mergeCell ref="F9:G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workbookViewId="0">
      <selection activeCell="G11" sqref="G11"/>
    </sheetView>
  </sheetViews>
  <sheetFormatPr baseColWidth="10" defaultColWidth="11.5" defaultRowHeight="15" x14ac:dyDescent="0.2"/>
  <cols>
    <col min="1" max="1" width="3.6640625" customWidth="1"/>
    <col min="2" max="2" width="50.6640625" customWidth="1"/>
  </cols>
  <sheetData>
    <row r="1" spans="2:7" x14ac:dyDescent="0.2">
      <c r="B1" s="76" t="s">
        <v>67</v>
      </c>
    </row>
    <row r="2" spans="2:7" ht="16" thickBot="1" x14ac:dyDescent="0.25">
      <c r="B2" s="68"/>
      <c r="C2" s="71"/>
      <c r="D2" s="72"/>
      <c r="E2" s="72"/>
      <c r="F2" s="72"/>
      <c r="G2" s="73"/>
    </row>
    <row r="3" spans="2:7" ht="16" thickTop="1" x14ac:dyDescent="0.2">
      <c r="B3" s="69"/>
      <c r="C3" s="62"/>
      <c r="D3" s="63" t="s">
        <v>75</v>
      </c>
      <c r="E3" s="63" t="s">
        <v>72</v>
      </c>
      <c r="F3" s="183" t="s">
        <v>76</v>
      </c>
      <c r="G3" s="183"/>
    </row>
    <row r="4" spans="2:7" ht="16" thickBot="1" x14ac:dyDescent="0.25">
      <c r="B4" s="124" t="s">
        <v>60</v>
      </c>
      <c r="C4" s="119" t="s">
        <v>54</v>
      </c>
      <c r="D4" s="145">
        <v>83.987689999999986</v>
      </c>
      <c r="E4" s="145">
        <v>37.298159999999996</v>
      </c>
      <c r="F4" s="145">
        <v>46.689529999999991</v>
      </c>
      <c r="G4" s="171">
        <v>1.2517917773959892</v>
      </c>
    </row>
    <row r="5" spans="2:7" ht="16" thickBot="1" x14ac:dyDescent="0.25">
      <c r="B5" s="122" t="s">
        <v>61</v>
      </c>
      <c r="C5" s="123" t="s">
        <v>55</v>
      </c>
      <c r="D5" s="170">
        <v>66.378570999999994</v>
      </c>
      <c r="E5" s="170">
        <v>30.517691999999997</v>
      </c>
      <c r="F5" s="170">
        <v>35.860878999999997</v>
      </c>
      <c r="G5" s="172">
        <v>1.175084898294406</v>
      </c>
    </row>
    <row r="6" spans="2:7" ht="16" thickTop="1" x14ac:dyDescent="0.2"/>
    <row r="8" spans="2:7" ht="16" thickBot="1" x14ac:dyDescent="0.25">
      <c r="B8" s="68"/>
      <c r="C8" s="71"/>
      <c r="D8" s="72"/>
      <c r="E8" s="72"/>
      <c r="F8" s="72"/>
      <c r="G8" s="73"/>
    </row>
    <row r="9" spans="2:7" ht="16" thickTop="1" x14ac:dyDescent="0.2">
      <c r="B9" s="69"/>
      <c r="C9" s="62"/>
      <c r="D9" s="63" t="s">
        <v>77</v>
      </c>
      <c r="E9" s="63" t="s">
        <v>73</v>
      </c>
      <c r="F9" s="183" t="s">
        <v>76</v>
      </c>
      <c r="G9" s="183"/>
    </row>
    <row r="10" spans="2:7" ht="16" thickBot="1" x14ac:dyDescent="0.25">
      <c r="B10" s="124" t="s">
        <v>60</v>
      </c>
      <c r="C10" s="119" t="s">
        <v>54</v>
      </c>
      <c r="D10" s="75">
        <v>19.32890999999999</v>
      </c>
      <c r="E10" s="75">
        <v>16.92991</v>
      </c>
      <c r="F10" s="75">
        <v>2.3989999999999903</v>
      </c>
      <c r="G10" s="171">
        <v>0.14170187555633729</v>
      </c>
    </row>
    <row r="11" spans="2:7" ht="16" thickBot="1" x14ac:dyDescent="0.25">
      <c r="B11" s="122" t="s">
        <v>61</v>
      </c>
      <c r="C11" s="123" t="s">
        <v>55</v>
      </c>
      <c r="D11" s="170">
        <v>14.7</v>
      </c>
      <c r="E11" s="170">
        <v>13.567782999999995</v>
      </c>
      <c r="F11" s="170">
        <f>D11-E11</f>
        <v>1.1322170000000042</v>
      </c>
      <c r="G11" s="172">
        <f>D11/E11-1</f>
        <v>8.3448931929409831E-2</v>
      </c>
    </row>
    <row r="12" spans="2:7" ht="16" thickTop="1" x14ac:dyDescent="0.2"/>
  </sheetData>
  <mergeCells count="2">
    <mergeCell ref="F3:G3"/>
    <mergeCell ref="F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Estado de Resultados</vt:lpstr>
      <vt:lpstr>Balance</vt:lpstr>
      <vt:lpstr>NVE</vt:lpstr>
      <vt:lpstr>Yodo</vt:lpstr>
      <vt:lpstr>Litio</vt:lpstr>
      <vt:lpstr>Potasio</vt:lpstr>
      <vt:lpstr>Químicos Industriales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Mckenzie</dc:creator>
  <cp:lastModifiedBy>Usuario de Microsoft Office</cp:lastModifiedBy>
  <dcterms:created xsi:type="dcterms:W3CDTF">2015-08-10T18:17:17Z</dcterms:created>
  <dcterms:modified xsi:type="dcterms:W3CDTF">2018-03-27T16:26:53Z</dcterms:modified>
</cp:coreProperties>
</file>